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omeshkina\Downloads\"/>
    </mc:Choice>
  </mc:AlternateContent>
  <bookViews>
    <workbookView xWindow="0" yWindow="0" windowWidth="28800" windowHeight="14310"/>
  </bookViews>
  <sheets>
    <sheet name="kp" sheetId="1" r:id="rId1"/>
  </sheets>
  <definedNames>
    <definedName name="_xlnm._FilterDatabase" localSheetId="0" hidden="1">kp!$A$5:$H$3270</definedName>
  </definedNames>
  <calcPr calcId="152511"/>
</workbook>
</file>

<file path=xl/calcChain.xml><?xml version="1.0" encoding="utf-8"?>
<calcChain xmlns="http://schemas.openxmlformats.org/spreadsheetml/2006/main">
  <c r="H2933" i="1" l="1"/>
  <c r="H2860" i="1"/>
  <c r="H2854" i="1"/>
  <c r="H2812" i="1"/>
  <c r="H2781" i="1"/>
  <c r="H2757" i="1"/>
  <c r="H2754" i="1"/>
  <c r="H1936" i="1"/>
  <c r="H1919" i="1"/>
  <c r="H1634" i="1"/>
  <c r="H1320" i="1"/>
  <c r="H1319" i="1"/>
  <c r="H1318" i="1"/>
  <c r="H1265" i="1"/>
  <c r="H1258" i="1"/>
  <c r="H1229" i="1"/>
  <c r="H1206" i="1"/>
  <c r="H1204" i="1"/>
  <c r="H1203" i="1"/>
  <c r="H1202" i="1"/>
  <c r="H1201" i="1"/>
  <c r="H1188" i="1"/>
  <c r="H1187" i="1"/>
  <c r="H1137" i="1"/>
  <c r="H1136" i="1"/>
  <c r="H1135" i="1"/>
  <c r="H1134" i="1"/>
  <c r="H1059" i="1"/>
  <c r="H999" i="1"/>
  <c r="H862" i="1"/>
  <c r="H39" i="1"/>
</calcChain>
</file>

<file path=xl/sharedStrings.xml><?xml version="1.0" encoding="utf-8"?>
<sst xmlns="http://schemas.openxmlformats.org/spreadsheetml/2006/main" count="7829" uniqueCount="1612">
  <si>
    <t>Приложение
к распоряжению Министерства энергетики
и жилищно-коммунального комплекса
Омской области
от _____________________ № __________</t>
  </si>
  <si>
    <t xml:space="preserve">Краткосрочный план </t>
  </si>
  <si>
    <t>реализации региональной программы капитального ремонта общего имущества в многоквартирных домах, 
расположенных на территории Омской области, на 2019 год</t>
  </si>
  <si>
    <t>№ п/п</t>
  </si>
  <si>
    <t>Муниципальный район Омской области (городской округ)</t>
  </si>
  <si>
    <t>Адрес многоквартирного дома (далее - МКД)</t>
  </si>
  <si>
    <t>Плановый год проведения капитального ремонта общего имущества МКД</t>
  </si>
  <si>
    <t>Перечень услуг и (или) работ по капитальному ремонту общего имущества МКД</t>
  </si>
  <si>
    <t>Общая площадь МКД, кв. м.</t>
  </si>
  <si>
    <t>Количественное значение в единицах измерения для определения предельной стоимости услуг и (или) работ по капитальному ремонту общего имущества МКД</t>
  </si>
  <si>
    <t>Стоимость услуг и (или) работ по капитальному ремонту общего имущества МКД, руб.</t>
  </si>
  <si>
    <t>Азовский немецкий национальный</t>
  </si>
  <si>
    <t>с. Сосновка, пер. Молодежный, д. 10</t>
  </si>
  <si>
    <t>РК</t>
  </si>
  <si>
    <t>ПСД</t>
  </si>
  <si>
    <t>3,7% от предельной стоимости СМР</t>
  </si>
  <si>
    <t>СК</t>
  </si>
  <si>
    <t>-</t>
  </si>
  <si>
    <t>с. Сосновка, пер. Молодежный, д. 8</t>
  </si>
  <si>
    <t>Большереченский</t>
  </si>
  <si>
    <t>р.п. Большеречье, ул. Красноармейская, д. 8</t>
  </si>
  <si>
    <t>р.п. Большеречье, ул. Ленина, д. 17</t>
  </si>
  <si>
    <t>р.п. Большеречье, ул. Рабочая, д. 27</t>
  </si>
  <si>
    <t>ТС</t>
  </si>
  <si>
    <t>р.п. Большеречье, ул. Рабочая, д. 60</t>
  </si>
  <si>
    <t>ВО</t>
  </si>
  <si>
    <t>с. Новологиново, ул. Советская, д. 25</t>
  </si>
  <si>
    <t>р.п. Большеречье, ул. 50 лет ВЛКСМ, д. 48</t>
  </si>
  <si>
    <t>ЭС</t>
  </si>
  <si>
    <t>р.п. Большеречье, ул. Красноармейская, д. 18</t>
  </si>
  <si>
    <t>р.п. Большеречье, ул. Рабочая, д. 47</t>
  </si>
  <si>
    <t>РФС</t>
  </si>
  <si>
    <t>р.п. Большеречье, ул. Красноармейская, д. 20</t>
  </si>
  <si>
    <t>УС</t>
  </si>
  <si>
    <t>р.п. Большеречье, ул. 50 лет ВЛКСМ, д. 55</t>
  </si>
  <si>
    <t>р.п. Большеречье, ул. Красноармейская, д. 10</t>
  </si>
  <si>
    <t>р.п. Большеречье, ул. Красноармейская, д. 38</t>
  </si>
  <si>
    <t>Большеуковский</t>
  </si>
  <si>
    <t>с. Большие Уки, ул. Спортивная, д. 32</t>
  </si>
  <si>
    <t>город Омск</t>
  </si>
  <si>
    <t>г. Омск, ул. Тарская, д. 53</t>
  </si>
  <si>
    <t>г. Омск, ул. Магистральная, д. 68</t>
  </si>
  <si>
    <t>г. Омск, городок Комсомольский, д. 8</t>
  </si>
  <si>
    <t>г. Омск, 17-й военный городок, д. 364</t>
  </si>
  <si>
    <t>ВС</t>
  </si>
  <si>
    <t>г. Омск, 17-й военный городок, д. 365</t>
  </si>
  <si>
    <t>г. Омск, городок Комсомольский, д. 12</t>
  </si>
  <si>
    <t>г. Омск, пер. Камерный, д. 42</t>
  </si>
  <si>
    <t>г. Омск, пр. Карла Маркса, д. 10</t>
  </si>
  <si>
    <t>г. Омск, пр. Карла Маркса, д. 22а</t>
  </si>
  <si>
    <t>г. Омск, пр. Карла Маркса, д. 50</t>
  </si>
  <si>
    <t>г. Омск, пр. Карла Маркса, д. 89</t>
  </si>
  <si>
    <t>г. Омск, пр. Мира, д. 14а</t>
  </si>
  <si>
    <t>г. Омск, пр. Мира, д. 25а</t>
  </si>
  <si>
    <t>г. Омск, пр. Мира, д. 34а</t>
  </si>
  <si>
    <t>г. Омск, ул. 10 лет Октября, д. 172а</t>
  </si>
  <si>
    <t>г. Омск, ул. 10-я Ленинская, д. 4</t>
  </si>
  <si>
    <t>г. Омск, ул. 17-я Рабочая, д. 99</t>
  </si>
  <si>
    <t>г. Омск, ул. 19-я Рабочая, д. 129</t>
  </si>
  <si>
    <t>г. Омск, ул. 20-я Рабочая, д. 73</t>
  </si>
  <si>
    <t>г. Омск, ул. 24-я Северная, д. 175</t>
  </si>
  <si>
    <t>г. Омск, ул. 2-я Кировская, д. 119</t>
  </si>
  <si>
    <t>г. Омск, ул. 4-я Кордная, д. 56</t>
  </si>
  <si>
    <t>г. Омск, ул. 4-я Новостроевская, д. 6</t>
  </si>
  <si>
    <t>г. Омск, ул. 50 лет Профсоюзов, д. 91а</t>
  </si>
  <si>
    <t>г. Омск, ул. 5-я Восточная, д. 10</t>
  </si>
  <si>
    <t>г. Омск, ул. 5-я Кордная, д. 6</t>
  </si>
  <si>
    <t>г. Омск, ул. 5-я Рабочая, д. 66а</t>
  </si>
  <si>
    <t>г. Омск, ул. 5-я Чередовая, д. 31а</t>
  </si>
  <si>
    <t>г. Омск, ул. 6-я Линия, д. 173</t>
  </si>
  <si>
    <t>г. Омск, ул. 6-я Линия, д. 191</t>
  </si>
  <si>
    <t>г. Омск, ул. 6-я Линия, д. 193</t>
  </si>
  <si>
    <t>г. Омск, ул. 8-я Линия, д. 205</t>
  </si>
  <si>
    <t>г. Омск, ул. XX Партсъезда, д. 15</t>
  </si>
  <si>
    <t>г. Омск, ул. XX Партсъезда, д. 5</t>
  </si>
  <si>
    <t>г. Омск, ул. XX Партсъезда, д. 54</t>
  </si>
  <si>
    <t>г. Омск, ул. XX Партсъезда, д. 7</t>
  </si>
  <si>
    <t>г. Омск, ул. Арсеньева, д. 5</t>
  </si>
  <si>
    <t>г. Омск, ул. Батумская, д. 40</t>
  </si>
  <si>
    <t>г. Омск, ул. Богдана Хмельницкого, д. 158</t>
  </si>
  <si>
    <t>г. Омск, ул. Богдана Хмельницкого, д. 222</t>
  </si>
  <si>
    <t>РФ</t>
  </si>
  <si>
    <t>г. Омск, ул. В.Ф.Маргелова, д. 139</t>
  </si>
  <si>
    <t>г. Омск, ул. Герцена, д. 13</t>
  </si>
  <si>
    <t>г. Омск, ул. Гоголя, д. 82</t>
  </si>
  <si>
    <t>г. Омск, ул. Гризодубовой, д. 10</t>
  </si>
  <si>
    <t>г. Омск, ул. Гризодубовой, д. 37</t>
  </si>
  <si>
    <t>г. Омск, ул. Гусарова, д. 60а</t>
  </si>
  <si>
    <t>г. Омск, ул. Гусарова, д. 60б</t>
  </si>
  <si>
    <t>г. Омск, ул. Карбышева, д. 40</t>
  </si>
  <si>
    <t>г. Омск, ул. Карбышева, д. 9</t>
  </si>
  <si>
    <t>г. Омск, ул. Ленина, д. 6</t>
  </si>
  <si>
    <t>г. Омск, ул. Магистральная, д. 42б</t>
  </si>
  <si>
    <t>г. Омск, ул. Малунцева, д. 21</t>
  </si>
  <si>
    <t>г. Омск, ул. Малунцева, д. 24</t>
  </si>
  <si>
    <t>г. Омск, ул. Масленникова, д. 173</t>
  </si>
  <si>
    <t>г. Омск, ул. Мельничная, д. 71</t>
  </si>
  <si>
    <t>г. Омск, ул. Нефтезаводская, д. 3</t>
  </si>
  <si>
    <t>г. Омск, ул. Орджоникидзе, д. 12</t>
  </si>
  <si>
    <t>г. Омск, ул. Орджоникидзе, д. 275</t>
  </si>
  <si>
    <t>г. Омск, ул. Пархоменко, д. 8</t>
  </si>
  <si>
    <t>г. Омск, ул. Рождественского, д. 1в</t>
  </si>
  <si>
    <t>г. Омск, ул. Серова, д. 10</t>
  </si>
  <si>
    <t>г. Омск, ул. Строителей, д. 4</t>
  </si>
  <si>
    <t>г. Омск, ул. Шебалдина, д. 166</t>
  </si>
  <si>
    <t>г. Омск, ул. Энергетиков, д. 20</t>
  </si>
  <si>
    <t>г. Омск, ул. Энтузиастов, д. 33в</t>
  </si>
  <si>
    <t>п. Козицкого, д. 3</t>
  </si>
  <si>
    <t>г. Омск, 16-й военный городок, д. 393</t>
  </si>
  <si>
    <t>г. Омск, 17-й военный городок, д. 362</t>
  </si>
  <si>
    <t>г. Омск, бул. Победы, д. 3</t>
  </si>
  <si>
    <t>г. Омск, пер. Камерный, д. 36а</t>
  </si>
  <si>
    <t>г. Омск, пер. Камерный, д. 36б</t>
  </si>
  <si>
    <t>г. Омск, пер. Камерный, д. 38а</t>
  </si>
  <si>
    <t>г. Омск, пер. Камерный, д. 49</t>
  </si>
  <si>
    <t>г. Омск, пер. Камерный, д. 52</t>
  </si>
  <si>
    <t>г. Омск, пер. Комбинатский, д. 1</t>
  </si>
  <si>
    <t>г. Омск, пр. Карла Маркса, д. 22</t>
  </si>
  <si>
    <t>г. Омск, пр. Карла Маркса, д. 31а</t>
  </si>
  <si>
    <t>г. Омск, пр. Карла Маркса, д. 5</t>
  </si>
  <si>
    <t>г. Омск, пр. Карла Маркса, д. 50а</t>
  </si>
  <si>
    <t>г. Омск, пр. Королева, д. 12а</t>
  </si>
  <si>
    <t>г. Омск, пр. Королева, д. 2</t>
  </si>
  <si>
    <t>г. Омск, пр. Космический, д. 14</t>
  </si>
  <si>
    <t>г. Омск, пр. Космический, д. 19</t>
  </si>
  <si>
    <t>г. Омск, пр. Космический, д. 22</t>
  </si>
  <si>
    <t>г. Омск, пр. Космический, д. 22, корпус 1</t>
  </si>
  <si>
    <t>г. Омск, пр. Космический, д. 25</t>
  </si>
  <si>
    <t>БДТ</t>
  </si>
  <si>
    <t>г. Омск, пр. Космический, д. 26</t>
  </si>
  <si>
    <t>г. Омск, пр. Космический, д. 27</t>
  </si>
  <si>
    <t>г. Омск, пр. Космический, д. 30</t>
  </si>
  <si>
    <t>г. Омск, пр. Космический, д. 31</t>
  </si>
  <si>
    <t>г. Омск, пр. Космический, д. 37</t>
  </si>
  <si>
    <t>г. Омск, пр. Космический, д. 4</t>
  </si>
  <si>
    <t>г. Омск, пр. Космический, д. 43</t>
  </si>
  <si>
    <t>г. Омск, пр. Космический, д. 49</t>
  </si>
  <si>
    <t>г. Омск, пр. Космический, д. 6</t>
  </si>
  <si>
    <t>г. Омск, пр. Космический, д. 75</t>
  </si>
  <si>
    <t>г. Омск, пр. Космический, д. 81</t>
  </si>
  <si>
    <t>г. Омск, пр. Менделеева, д. 24б</t>
  </si>
  <si>
    <t>г. Омск, пр. Менделеева, д. 32</t>
  </si>
  <si>
    <t>г. Омск, пр. Менделеева, д. 8а</t>
  </si>
  <si>
    <t>г. Омск, пр. Мира, д. 10а</t>
  </si>
  <si>
    <t>г. Омск, пр. Мира, д. 159</t>
  </si>
  <si>
    <t>г. Омск, пр. Мира, д. 16</t>
  </si>
  <si>
    <t>г. Омск, пр. Мира, д. 161г</t>
  </si>
  <si>
    <t>г. Омск, пр. Мира, д. 163а</t>
  </si>
  <si>
    <t>г. Омск, пр. Мира, д. 169</t>
  </si>
  <si>
    <t>г. Омск, пр. Мира, д. 169б</t>
  </si>
  <si>
    <t>г. Омск, пр. Мира, д. 23б</t>
  </si>
  <si>
    <t>г. Омск, пр. Мира, д. 26а</t>
  </si>
  <si>
    <t>г. Омск, пр. Мира, д. 2а</t>
  </si>
  <si>
    <t>г. Омск, пр. Мира, д. 32б</t>
  </si>
  <si>
    <t>г. Омск, пр. Мира, д. 33</t>
  </si>
  <si>
    <t>г. Омск, пр. Мира, д. 36а</t>
  </si>
  <si>
    <t>г. Омск, пр. Мира, д. 38б</t>
  </si>
  <si>
    <t>г. Омск, пр. Мира, д. 38г</t>
  </si>
  <si>
    <t>г. Омск, пр. Мира, д. 44</t>
  </si>
  <si>
    <t>г. Омск, пр. Мира, д. 48</t>
  </si>
  <si>
    <t>г. Омск, пр. Мира, д. 51</t>
  </si>
  <si>
    <t>г. Омск, пр. Мира, д. 57а</t>
  </si>
  <si>
    <t>г. Омск, пр. Мира, д. 57б</t>
  </si>
  <si>
    <t>г. Омск, пр. Мира, д. 63</t>
  </si>
  <si>
    <t>г. Омск, пр. Мира, д. 82, корпус 2</t>
  </si>
  <si>
    <t>г. Омск, проезд Спортивный, д. 10</t>
  </si>
  <si>
    <t>г. Омск, ул. 10 лет Октября, д. 138</t>
  </si>
  <si>
    <t>г. Омск, ул. 10 лет Октября, д. 145а</t>
  </si>
  <si>
    <t>г. Омск, ул. 10 лет Октября, д. 48</t>
  </si>
  <si>
    <t>г. Омск, ул. 1-я Ленинградская, д. 9а</t>
  </si>
  <si>
    <t>г. Омск, ул. 1-я Поселковая, д. 11</t>
  </si>
  <si>
    <t>ЛО</t>
  </si>
  <si>
    <t>г. Омск, ул. 1-я Поселковая, д. 3</t>
  </si>
  <si>
    <t>РП</t>
  </si>
  <si>
    <t>г. Омск, ул. 1-я Шинная, д. 46</t>
  </si>
  <si>
    <t>г. Омск, ул. 20-я Линия, д. 59б</t>
  </si>
  <si>
    <t>г. Омск, ул. 21-я Амурская, д. 1</t>
  </si>
  <si>
    <t>г. Омск, ул. 21-я Амурская, д. 14в</t>
  </si>
  <si>
    <t>г. Омск, ул. 21-я Амурская, д. 1б</t>
  </si>
  <si>
    <t>г. Омск, ул. 21-я Амурская, д. 20</t>
  </si>
  <si>
    <t>г. Омск, ул. 21-я Амурская, д. 28д</t>
  </si>
  <si>
    <t>г. Омск, ул. 21-я Амурская, д. 6</t>
  </si>
  <si>
    <t>г. Омск, ул. 21-я Амурская, д. 7а</t>
  </si>
  <si>
    <t>г. Омск, ул. 22 Апреля, д. 10</t>
  </si>
  <si>
    <t>г. Омск, ул. 22 Апреля, д. 1а</t>
  </si>
  <si>
    <t>г. Омск, ул. 22 Апреля, д. 28а</t>
  </si>
  <si>
    <t>г. Омск, ул. 22 Апреля, д. 42</t>
  </si>
  <si>
    <t>г. Омск, ул. 22 Апреля, д. 51</t>
  </si>
  <si>
    <t>г. Омск, ул. 22 Апреля, д. 7</t>
  </si>
  <si>
    <t>г. Омск, ул. 24-я Северная, д. 171</t>
  </si>
  <si>
    <t>г. Омск, ул. 27-я Северная, д. 119а</t>
  </si>
  <si>
    <t>г. Омск, ул. 27-я Северная, д. 96</t>
  </si>
  <si>
    <t>г. Омск, ул. 2-я Любинская, д. 11</t>
  </si>
  <si>
    <t>г. Омск, ул. 2-я Любинская, д. 13</t>
  </si>
  <si>
    <t>г. Омск, ул. 2-я Совхозная, д. 13</t>
  </si>
  <si>
    <t>г. Омск, ул. 2-я Совхозная, д. 17</t>
  </si>
  <si>
    <t>г. Омск, ул. 2-я Совхозная, д. 19</t>
  </si>
  <si>
    <t>г. Омск, ул. 2-я Совхозная, д. 23</t>
  </si>
  <si>
    <t>г. Омск, ул. 2-я Солнечная, д. 30</t>
  </si>
  <si>
    <t>г. Омск, ул. 2-я Челюскинцев, д. 17</t>
  </si>
  <si>
    <t>г. Омск, ул. 2-я Челюскинцев, д. 19</t>
  </si>
  <si>
    <t>г. Омск, ул. 3-я Железнодорожная, д. 7</t>
  </si>
  <si>
    <t>г. Омск, ул. 4-я Транспортная, д. 12</t>
  </si>
  <si>
    <t>г. Омск, ул. 4-я Транспортная, д. 38</t>
  </si>
  <si>
    <t>г. Омск, ул. 4-я Челюскинцев, д. 117</t>
  </si>
  <si>
    <t>г. Омск, ул. 50 лет ВЛКСМ, д. 12</t>
  </si>
  <si>
    <t>г. Омск, ул. 50 лет ВЛКСМ, д. 15</t>
  </si>
  <si>
    <t>г. Омск, ул. 50 лет ВЛКСМ, д. 2б</t>
  </si>
  <si>
    <t>г. Омск, ул. 50 лет ВЛКСМ, д. 4б</t>
  </si>
  <si>
    <t>г. Омск, ул. 50 лет ВЛКСМ, д. 8</t>
  </si>
  <si>
    <t>г. Омск, ул. 50 лет Профсоюзов, д. 101</t>
  </si>
  <si>
    <t>г. Омск, ул. 50 лет Профсоюзов, д. 109</t>
  </si>
  <si>
    <t>г. Омск, ул. 50 лет Профсоюзов, д. 120</t>
  </si>
  <si>
    <t>г. Омск, ул. 50 лет Профсоюзов, д. 122</t>
  </si>
  <si>
    <t>г. Омск, ул. 50 лет Профсоюзов, д. 132</t>
  </si>
  <si>
    <t>г. Омск, ул. 50 лет Профсоюзов, д. 91б</t>
  </si>
  <si>
    <t>г. Омск, ул. 5-я Кировская, д. 87а</t>
  </si>
  <si>
    <t>г. Омск, ул. 5-я Кордная, д. 13а</t>
  </si>
  <si>
    <t>г. Омск, ул. 5-я Кордная, д. 28</t>
  </si>
  <si>
    <t>г. Омск, ул. 5-я Линия, д. 153</t>
  </si>
  <si>
    <t>г. Омск, ул. 5-я Линия, д. 231</t>
  </si>
  <si>
    <t>г. Омск, ул. 5-я Линия, д. 252</t>
  </si>
  <si>
    <t>г. Омск, ул. 5-я Рабочая, д. 85</t>
  </si>
  <si>
    <t>г. Омск, ул. 5-я Северная, д. 203б</t>
  </si>
  <si>
    <t>г. Омск, ул. 6-я Линия, д. 167б</t>
  </si>
  <si>
    <t>г. Омск, ул. 6-я Линия, д. 168а</t>
  </si>
  <si>
    <t>г. Омск, ул. 6-я Станционная, д. 27</t>
  </si>
  <si>
    <t>г. Омск, ул. 6-я Станционная, д. 35</t>
  </si>
  <si>
    <t>г. Омск, ул. 6-я Шинная, д. 17а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</si>
  <si>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</si>
  <si>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</si>
  <si>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</si>
  <si>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</si>
  <si>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</si>
  <si>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75 Гвардейской бригады, д. 2</t>
  </si>
  <si>
    <t>г. Омск, ул. 7-я Линия, д. 186</t>
  </si>
  <si>
    <t>г. Омск, ул. 9-я Линия, д. 157</t>
  </si>
  <si>
    <t>г. Омск, ул. XIX Партсъезда, д. 36а</t>
  </si>
  <si>
    <t>г. Омск, ул. XIX Партсъезда, д. 38</t>
  </si>
  <si>
    <t>г. Омск, ул. XX Партсъезда, д. 41</t>
  </si>
  <si>
    <t>г. Омск, ул. XX Партсъезда, д. 46</t>
  </si>
  <si>
    <t>г. Омск, ул. XX Партсъезда, д. 50б</t>
  </si>
  <si>
    <t>г. Омск, ул. XX Партсъезда, д. 57</t>
  </si>
  <si>
    <t>г. Омск, ул. XXII Партсъезда, д. 1</t>
  </si>
  <si>
    <t>г. Омск, ул. XXII Партсъезда, д. 3</t>
  </si>
  <si>
    <t>г. Омск, ул. XXII Партсъезда, д. 5</t>
  </si>
  <si>
    <t>г. Омск, ул. XXII Партсъезда, д. 6а</t>
  </si>
  <si>
    <t>г. Омск, ул. XXII Партсъезда, д. 7</t>
  </si>
  <si>
    <t>г. Омск, ул. XXII Партсъезда, д. 9</t>
  </si>
  <si>
    <t>г. Омск, ул. Андрианова, д. 18</t>
  </si>
  <si>
    <t>г. Омск, ул. Андрианова, д. 18а</t>
  </si>
  <si>
    <t>г. Омск, ул. Андрианова, д. 2</t>
  </si>
  <si>
    <t>г. Омск, ул. Андрианова, д. 32</t>
  </si>
  <si>
    <t>г. Омск, ул. Арктическая, д. 47</t>
  </si>
  <si>
    <t>г. Омск, ул. Багратиона, д. 2</t>
  </si>
  <si>
    <t>г. Омск, ул. Багратиона, д. 21в</t>
  </si>
  <si>
    <t>г. Омск, ул. Багратиона, д. 29д</t>
  </si>
  <si>
    <t>г. Омск, ул. Багратиона, д. 3</t>
  </si>
  <si>
    <t>г. Омск, ул. Батумская, д. 38</t>
  </si>
  <si>
    <t>г. Омск, ул. Белозерова, д. 11</t>
  </si>
  <si>
    <t>г. Омск, ул. Белозерова, д. 7</t>
  </si>
  <si>
    <t>г. Омск, ул. Берко Цемента, д. 10</t>
  </si>
  <si>
    <t>г. Омск, ул. Бетховена, д. 28</t>
  </si>
  <si>
    <t>г. Омск, ул. Богдана Хмельницкого, д. 126</t>
  </si>
  <si>
    <t>г. Омск, ул. Богдана Хмельницкого, д. 154</t>
  </si>
  <si>
    <t>г. Омск, ул. Бородина, д. 37</t>
  </si>
  <si>
    <t>г. Омск, ул. Бородина, д. 41</t>
  </si>
  <si>
    <t>г. Омск, ул. Бородина, д. 44б</t>
  </si>
  <si>
    <t>г. Омск, ул. Бородина, д. 45</t>
  </si>
  <si>
    <t>г. Омск, ул. Бородина, д. 48</t>
  </si>
  <si>
    <t>г. Омск, ул. Бульварная, д. 32а</t>
  </si>
  <si>
    <t>г. Омск, ул. В.Ф.Маргелова, д. 140</t>
  </si>
  <si>
    <t>г. Омск, ул. В.Ф.Маргелова, д. 176</t>
  </si>
  <si>
    <t>г. Омск, ул. В.Ф.Маргелова, д. 182</t>
  </si>
  <si>
    <t>г. Омск, ул. В.Ф.Маргелова, д. 194</t>
  </si>
  <si>
    <t>г. Омск, ул. Волкова, д. 1</t>
  </si>
  <si>
    <t>г. Омск, ул. Волочаевская, д. 15</t>
  </si>
  <si>
    <t>г. Омск, ул. Волочаевская, д. 19г</t>
  </si>
  <si>
    <t>г. Омск, ул. Всеволода Иванова, д. 12</t>
  </si>
  <si>
    <t>РПОД</t>
  </si>
  <si>
    <t>г. Омск, ул. Всеволода Иванова, д. 6</t>
  </si>
  <si>
    <t>г. Омск, ул. Всеволода Иванова, д. 8</t>
  </si>
  <si>
    <t>г. Омск, ул. Герцена, д. 319</t>
  </si>
  <si>
    <t>г. Омск, ул. Глинки, д. 4а</t>
  </si>
  <si>
    <t>г. Омск, ул. Грозненская, д. 20</t>
  </si>
  <si>
    <t>г. Омск, ул. Грозненская, д. 6</t>
  </si>
  <si>
    <t>г. Омск, ул. Гуртьева, д. 10а</t>
  </si>
  <si>
    <t>г. Омск, ул. Гуртьева, д. 17</t>
  </si>
  <si>
    <t>г. Омск, ул. Гуртьева, д. 19</t>
  </si>
  <si>
    <t>г. Омск, ул. Гуртьева, д. 23</t>
  </si>
  <si>
    <t>г. Омск, ул. Гуртьева, д. 8а</t>
  </si>
  <si>
    <t>г. Омск, ул. Декабристов, д. 155</t>
  </si>
  <si>
    <t>г. Омск, ул. Декабристов, д. 155а</t>
  </si>
  <si>
    <t>г. Омск, ул. Декабристов, д. 157</t>
  </si>
  <si>
    <t>г. Омск, ул. Днепровская, д. 10</t>
  </si>
  <si>
    <t>г. Омск, ул. Донецкая, д. 1</t>
  </si>
  <si>
    <t>г. Омск, ул. Ермолаева, д. 5</t>
  </si>
  <si>
    <t>г. Омск, ул. Ермолаева, д. 6</t>
  </si>
  <si>
    <t>г. Омск, ул. Ермолаева, д. 8</t>
  </si>
  <si>
    <t>г. Омск, ул. Ермолаева, д. 9</t>
  </si>
  <si>
    <t>г. Омск, ул. Желиховского, д. 88</t>
  </si>
  <si>
    <t>г. Омск, ул. Заозерная, д. 11</t>
  </si>
  <si>
    <t>г. Омск, ул. Заозерная, д. 13б</t>
  </si>
  <si>
    <t>г. Омск, ул. Заозерная, д. 16</t>
  </si>
  <si>
    <t>г. Омск, ул. Заозерная, д. 3б</t>
  </si>
  <si>
    <t>г. Омск, ул. Заозерная, д. 5а</t>
  </si>
  <si>
    <t>г. Омск, ул. Ивана Алексеева, д. 8</t>
  </si>
  <si>
    <t>г. Омск, ул. Индустриальная, д. 4</t>
  </si>
  <si>
    <t>г. Омск, ул. Интернациональная, д. 15</t>
  </si>
  <si>
    <t>г. Омск, ул. Иртышская Набережная, д. 15</t>
  </si>
  <si>
    <t>г. Омск, ул. Иртышская Набережная, д. 15б</t>
  </si>
  <si>
    <t>г. Омск, ул. Иртышская Набережная, д. 31</t>
  </si>
  <si>
    <t>г. Омск, ул. Иртышская Набережная, д. 35</t>
  </si>
  <si>
    <t>г. Омск, ул. Иртышская Набережная, д. 48</t>
  </si>
  <si>
    <t>г. Омск, ул. Ишимская, д. 20</t>
  </si>
  <si>
    <t>г. Омск, ул. Карбышева, д. 18</t>
  </si>
  <si>
    <t>г. Омск, ул. Коммунальная, д. 15</t>
  </si>
  <si>
    <t>г. Омск, ул. Коммунальная, д. 9</t>
  </si>
  <si>
    <t>г. Омск, ул. Красный Путь, д. 149а</t>
  </si>
  <si>
    <t>г. Омск, ул. Красный Путь, д. 78</t>
  </si>
  <si>
    <t>г. Омск, ул. Красный Путь, д. 80а</t>
  </si>
  <si>
    <t>г. Омск, ул. Куйбышева, д. 144</t>
  </si>
  <si>
    <t>г. Омск, ул. Лермонтова, д. 32</t>
  </si>
  <si>
    <t>г. Омск, ул. Магистральная, д. 56б</t>
  </si>
  <si>
    <t>г. Омск, ул. Мамина-Сибиряка, д. 9</t>
  </si>
  <si>
    <t>г. Омск, ул. Маршала Жукова, д. 148б</t>
  </si>
  <si>
    <t>г. Омск, ул. Масленникова, д. 237а</t>
  </si>
  <si>
    <t>г. Омск, ул. Масленникова, д. 239</t>
  </si>
  <si>
    <t>г. Омск, ул. Мельничная, д. 76а</t>
  </si>
  <si>
    <t>г. Омск, ул. Мельничная, д. 94</t>
  </si>
  <si>
    <t>г. Омск, ул. Мельничная, д. 98</t>
  </si>
  <si>
    <t>г. Омск, ул. Нефтезаводская, д. 21</t>
  </si>
  <si>
    <t>г. Омск, ул. Нефтезаводская, д. 27а</t>
  </si>
  <si>
    <t>г. Омск, ул. Нефтезаводская, д. 32</t>
  </si>
  <si>
    <t>г. Омск, ул. Нефтезаводская, д. 37</t>
  </si>
  <si>
    <t>г. Омск, ул. Нефтезаводская, д. 38</t>
  </si>
  <si>
    <t>г. Омск, ул. Октябрьская, д. 120а</t>
  </si>
  <si>
    <t>г. Омск, ул. Омская, д. 136</t>
  </si>
  <si>
    <t>г. Омск, ул. Осоавиахимовская, д. 159</t>
  </si>
  <si>
    <t>г. Омск, ул. Панфилова, д. 12</t>
  </si>
  <si>
    <t>г. Омск, ул. Панфилова, д. 8</t>
  </si>
  <si>
    <t>г. Омск, ул. Пацаева, д. 1</t>
  </si>
  <si>
    <t>г. Омск, ул. Петра Осминина, д. 10</t>
  </si>
  <si>
    <t>г. Омск, ул. Петра Осминина, д. 13</t>
  </si>
  <si>
    <t>г. Омск, ул. Петра Осминина, д. 17</t>
  </si>
  <si>
    <t>г. Омск, ул. Петра Осминина, д. 20</t>
  </si>
  <si>
    <t>г. Омск, ул. Петра Осминина, д. 22</t>
  </si>
  <si>
    <t>г. Омск, ул. Пригородная, д. 10, корпус 1</t>
  </si>
  <si>
    <t>г. Омск, ул. Профинтерна, д. 26</t>
  </si>
  <si>
    <t>г. Омск, ул. Пушкина, д. 111</t>
  </si>
  <si>
    <t>г. Омск, ул. Революционная, д. 20</t>
  </si>
  <si>
    <t>г. Омск, ул. Романенко, д. 12</t>
  </si>
  <si>
    <t>г. Омск, ул. Романенко, д. 13</t>
  </si>
  <si>
    <t>г. Омск, ул. Романенко, д. 14а</t>
  </si>
  <si>
    <t>г. Омск, ул. Романенко, д. 14б</t>
  </si>
  <si>
    <t>г. Омск, ул. Романенко, д. 15</t>
  </si>
  <si>
    <t>г. Омск, ул. Романенко, д. 2</t>
  </si>
  <si>
    <t>г. Омск, ул. Романенко, д. 8</t>
  </si>
  <si>
    <t>г. Омск, ул. Сажинская, д. 26</t>
  </si>
  <si>
    <t>г. Омск, ул. Светлая, д. 10</t>
  </si>
  <si>
    <t>г. Омск, ул. Светлая, д. 12</t>
  </si>
  <si>
    <t>г. Омск, ул. Светлая, д. 4</t>
  </si>
  <si>
    <t>г. Омск, ул. Светлая, д. 4, корпус 1</t>
  </si>
  <si>
    <t>г. Омск, ул. Севастопольская, д. 22</t>
  </si>
  <si>
    <t>г. Омск, ул. Семиреченская, д. 138</t>
  </si>
  <si>
    <t>г. Омск, ул. Сергея Тюленина, д. 3а</t>
  </si>
  <si>
    <t>г. Омск, ул. Сергея Тюленина, д. 3б</t>
  </si>
  <si>
    <t>г. Омск, ул. Сергея Тюленина, д. 5б</t>
  </si>
  <si>
    <t>г. Омск, ул. Серова, д. 21</t>
  </si>
  <si>
    <t>г. Омск, ул. Серова, д. 4а</t>
  </si>
  <si>
    <t>г. Омск, ул. Степана Разина, д. 3</t>
  </si>
  <si>
    <t>г. Омск, ул. Сурикова, д. 13</t>
  </si>
  <si>
    <t>г. Омск, ул. Сурикова, д. 16</t>
  </si>
  <si>
    <t>г. Омск, ул. Тварковского, д. 1</t>
  </si>
  <si>
    <t>г. Омск, ул. Тварковского, д. 2</t>
  </si>
  <si>
    <t>г. Омск, ул. Тварковского, д. 4а</t>
  </si>
  <si>
    <t>г. Омск, ул. Транссибирская, д. 25, корпус 2</t>
  </si>
  <si>
    <t>г. Омск, ул. Труда, д. 42</t>
  </si>
  <si>
    <t>г. Омск, ул. Учебная, д. 197б</t>
  </si>
  <si>
    <t>г. Омск, ул. Учебная, д. 202</t>
  </si>
  <si>
    <t>г. Омск, ул. Химиков, д. 10а</t>
  </si>
  <si>
    <t>г. Омск, ул. Химиков, д. 20а</t>
  </si>
  <si>
    <t>г. Омск, ул. Химиков, д. 29а</t>
  </si>
  <si>
    <t>г. Омск, ул. Химиков, д. 61</t>
  </si>
  <si>
    <t>г. Омск, ул. Химиков, д. 50</t>
  </si>
  <si>
    <t>г. Омск, ул. Химиков, д. 57</t>
  </si>
  <si>
    <t>г. Омск, ул. Химиков, д. 6в</t>
  </si>
  <si>
    <t>г. Омск, ул. Челюскинцев, д. 106</t>
  </si>
  <si>
    <t>г. Омск, ул. Челюскинцев, д. 87</t>
  </si>
  <si>
    <t>г. Омск, ул. Энергетиков, д. 31а</t>
  </si>
  <si>
    <t>г. Омск, ул. Энергетиков, д. 31б</t>
  </si>
  <si>
    <t>г. Омск, ул. Энергетиков, д. 31в</t>
  </si>
  <si>
    <t>г. Омск, ул. Энергетиков, д. 63</t>
  </si>
  <si>
    <t>г. Омск, ул. Энергетиков, д. 67</t>
  </si>
  <si>
    <t>г. Омск, ул. Энергетиков, д. 69а</t>
  </si>
  <si>
    <t>г. Омск, ул. Энтузиастов, д. 11а</t>
  </si>
  <si>
    <t>г. Омск, ул. Энтузиастов, д. 13а</t>
  </si>
  <si>
    <t>г. Омск, ул. Энтузиастов, д. 19а</t>
  </si>
  <si>
    <t>г. Омск, ул. Энтузиастов, д. 3</t>
  </si>
  <si>
    <t>г. Омск, ул. Энтузиастов, д. 33а</t>
  </si>
  <si>
    <t>г. Омск, ул. Энтузиастов, д. 37, корпус 1</t>
  </si>
  <si>
    <t>г. Омск, ул. Энтузиастов, д. 37, корпус 2</t>
  </si>
  <si>
    <t>г. Омск, ул. Энтузиастов, д. 61б</t>
  </si>
  <si>
    <t>г. Омск, ул. Энтузиастов, д. 63а</t>
  </si>
  <si>
    <t>г. Омск, ул. Энтузиастов, д. 63б</t>
  </si>
  <si>
    <t>г. Омск, ул. Яковлева, д. 10</t>
  </si>
  <si>
    <t>мкр. Входной, д. 17</t>
  </si>
  <si>
    <t>г. Омск, пр. Культуры, д. 11</t>
  </si>
  <si>
    <t>г. Омск, пр. Менделеева, д. 25б</t>
  </si>
  <si>
    <t>г. Омск, пр. Сибирский, д. 18</t>
  </si>
  <si>
    <t>г. Омск, ул. 10 лет Октября, д. 177</t>
  </si>
  <si>
    <t>г. Омск, ул. 14-я Чередовая, д. 6</t>
  </si>
  <si>
    <t>г. Омск, ул. 1-я Поселковая, д. 1б</t>
  </si>
  <si>
    <t>г. Омск, ул. 4-я Северная, д. 5</t>
  </si>
  <si>
    <t>г. Омск, ул. 75 Гвардейской бригады, д. 14а</t>
  </si>
  <si>
    <t>г. Омск, ул. 75 Гвардейской бригады, д. 8</t>
  </si>
  <si>
    <t>г. Омск, ул. Авиагородок, д. 3</t>
  </si>
  <si>
    <t>г. Омск, ул. Андрианова, д. 26</t>
  </si>
  <si>
    <t>г. Омск, ул. Богдана Хмельницкого, д. 228</t>
  </si>
  <si>
    <t>г. Омск, ул. Богдана Хмельницкого, д. 232</t>
  </si>
  <si>
    <t>г. Омск, ул. Волгоградская, д. 26</t>
  </si>
  <si>
    <t>г. Омск, ул. Звездова, д. 107</t>
  </si>
  <si>
    <t>г. Омск, ул. Иртышская Набережная, д. 25</t>
  </si>
  <si>
    <t>г. Омск, ул. Красный Путь, д. 28б</t>
  </si>
  <si>
    <t>г. Омск, ул. Лермонтова, д. 138</t>
  </si>
  <si>
    <t>г. Омск, ул. Малиновского, д. 11</t>
  </si>
  <si>
    <t>г. Омск, ул. Моторная, д. 1</t>
  </si>
  <si>
    <t>г. Омск, ул. Осташковская, д. 4</t>
  </si>
  <si>
    <t>г. Омск, ул. Петра Осминина, д. 17б</t>
  </si>
  <si>
    <t>г. Омск, ул. Пушкина, д. 76</t>
  </si>
  <si>
    <t>г. Омск, ул. Стрельникова, д. 7</t>
  </si>
  <si>
    <t>мкр. Входной, д. 21</t>
  </si>
  <si>
    <t>г. Омск, 17-й военный городок, д. 367</t>
  </si>
  <si>
    <t>г. Омск, пер. Камерный, д. 4</t>
  </si>
  <si>
    <t>г. Омск, пл. Ленинградская, д. 6</t>
  </si>
  <si>
    <t>г. Омск, пр. Карла Маркса, д. 52</t>
  </si>
  <si>
    <t>г. Омск, пр. Мира, д. 23</t>
  </si>
  <si>
    <t>г. Омск, ул. 11-я Линия, д. 181</t>
  </si>
  <si>
    <t>г. Омск, ул. 27-я Линия, д. 33</t>
  </si>
  <si>
    <t>г. Омск, ул. 27-я Северная, д. 14</t>
  </si>
  <si>
    <t>г. Омск, ул. 5-я Кордная, д. 24</t>
  </si>
  <si>
    <t>г. Омск, ул. XIX Партсъезда, д. 3</t>
  </si>
  <si>
    <t>г. Омск, ул. XIX Партсъезда, д. 8</t>
  </si>
  <si>
    <t>г. Омск, ул. XX Партсъезда, д. 25</t>
  </si>
  <si>
    <t>г. Омск, ул. Голика, д. 2</t>
  </si>
  <si>
    <t>г. Омск, ул. Комбикормовый завод, д. 3</t>
  </si>
  <si>
    <t>г. Омск, ул. Красный Путь, д. 74</t>
  </si>
  <si>
    <t>г. Омск, ул. Ленина, д. 24</t>
  </si>
  <si>
    <t>г. Омск, ул. Олимпийская, д. 7</t>
  </si>
  <si>
    <t>г. Омск, ул. Печникова, д. 354</t>
  </si>
  <si>
    <t>г. Омск, ул. Печникова, д. 389</t>
  </si>
  <si>
    <t>г. Омск, ул. Серова, д. 3</t>
  </si>
  <si>
    <t>г. Омск, ул. Серова, д. 4</t>
  </si>
  <si>
    <t>г. Омск, ул. Спартаковская, д. 3</t>
  </si>
  <si>
    <t>г. Омск, ул. Фрунзе, д. 57</t>
  </si>
  <si>
    <t>п. Козицкого, д. 4</t>
  </si>
  <si>
    <t>г. Омск, 16-й военный городок, д. 339</t>
  </si>
  <si>
    <t>г. Омск, 17-й военный городок, д. 361</t>
  </si>
  <si>
    <t>г. Омск, городок Комсомольский, д. 11</t>
  </si>
  <si>
    <t>г. Омск, городок Комсомольский, д. 13</t>
  </si>
  <si>
    <t>г. Омск, пр. Карла Маркса, д. 79</t>
  </si>
  <si>
    <t>г. Омск, пр. Космический, д. 18а</t>
  </si>
  <si>
    <t>г. Омск, пр. Космический, д. 87</t>
  </si>
  <si>
    <t>г. Омск, пр. Менделеева, д. 28б</t>
  </si>
  <si>
    <t>г. Омск, пр. Мира, д. 167а</t>
  </si>
  <si>
    <t>г. Омск, пр. Мира, д. 36</t>
  </si>
  <si>
    <t>г. Омск, пр. Мира, д. 40</t>
  </si>
  <si>
    <t>г. Омск, ул. 21-я Амурская, д. 9</t>
  </si>
  <si>
    <t>г. Омск, ул. 22 Апреля, д. 10в</t>
  </si>
  <si>
    <t>г. Омск, ул. 22 Апреля, д. 18</t>
  </si>
  <si>
    <t>г. Омск, ул. 22 Апреля, д. 55</t>
  </si>
  <si>
    <t>г. Омск, ул. 22-я Линия, д. 77</t>
  </si>
  <si>
    <t>г. Омск, ул. 24-я Северная, д. 216б</t>
  </si>
  <si>
    <t>г. Омск, ул. 27-я Линия, д. 47</t>
  </si>
  <si>
    <t>г. Омск, ул. 27-я Северная, д. 1а</t>
  </si>
  <si>
    <t>г. Омск, ул. 27-я Северная, д. 84</t>
  </si>
  <si>
    <t>г. Омск, ул. 3 Разъезд, д. 25а</t>
  </si>
  <si>
    <t>г. Омск, ул. 33-я Северная, д. 140</t>
  </si>
  <si>
    <t>г. Омск, ул. 3-я Железнодорожная, д. 22</t>
  </si>
  <si>
    <t>г. Омск, ул. 3-я Челюскинцев, д. 97</t>
  </si>
  <si>
    <t>г. Омск, ул. 3-я Челюскинцев, д. 99</t>
  </si>
  <si>
    <t>г. Омск, ул. 4-я Кордная, д. 58</t>
  </si>
  <si>
    <t>г. Омск, ул. 4-я Новостроевская, д. 2</t>
  </si>
  <si>
    <t>г. Омск, ул. 4-я Поселковая, д. 36</t>
  </si>
  <si>
    <t>г. Омск, ул. 4-я Поселковая, д. 44</t>
  </si>
  <si>
    <t>г. Омск, ул. 4-я Транспортная, д. 52</t>
  </si>
  <si>
    <t>г. Омск, ул. 50 лет Профсоюзов, д. 109а</t>
  </si>
  <si>
    <t>г. Омск, ул. 50 лет Профсоюзов, д. 57б</t>
  </si>
  <si>
    <t>г. Омск, ул. 5-я Кордная, д. 9</t>
  </si>
  <si>
    <t>г. Омск, ул. 5-я Рабочая, д. 70а</t>
  </si>
  <si>
    <t>г. Омск, ул. 75 Гвардейской бригады, д. 10</t>
  </si>
  <si>
    <t>г. Омск, ул. XXII Партсъезда, д. 2</t>
  </si>
  <si>
    <t>г. Омск, ул. Богдана Хмельницкого, д. 148</t>
  </si>
  <si>
    <t>г. Омск, ул. В.Ф.Маргелова, д. 181</t>
  </si>
  <si>
    <t>г. Омск, ул. Вавилова, д. 234а</t>
  </si>
  <si>
    <t>г. Омск, ул. Грибоедова, д. 43</t>
  </si>
  <si>
    <t>г. Омск, ул. Гуртьева, д. 1а</t>
  </si>
  <si>
    <t>г. Омск, ул. Демьяна Бедного, д. 107</t>
  </si>
  <si>
    <t>г. Омск, ул. Индустриальная, д. 3</t>
  </si>
  <si>
    <t>г. Омск, ул. Индустриальная, д. 4а</t>
  </si>
  <si>
    <t>г. Омск, ул. Коммунальная, д. 17</t>
  </si>
  <si>
    <t>г. Омск, ул. Константина Заслонова, д. 3а</t>
  </si>
  <si>
    <t>г. Омск, ул. Короленко, д. 2</t>
  </si>
  <si>
    <t>г. Омск, ул. Крутогорская, д. 7</t>
  </si>
  <si>
    <t>г. Омск, ул. Магистральная, д. 68б</t>
  </si>
  <si>
    <t>г. Омск, ул. Магистральная, д. 70а</t>
  </si>
  <si>
    <t>г. Омск, ул. Малиновского, д. 15</t>
  </si>
  <si>
    <t>г. Омск, ул. Нефтезаводская, д. 27</t>
  </si>
  <si>
    <t>г. Омск, ул. Нефтезаводская, д. 33</t>
  </si>
  <si>
    <t>г. Омск, ул. Осоавиахимовская, д. 157</t>
  </si>
  <si>
    <t>г. Омск, ул. Петра Осминина, д. 16</t>
  </si>
  <si>
    <t>г. Омск, ул. Петра Осминина, д. 4</t>
  </si>
  <si>
    <t>г. Омск, ул. Профинтерна, д. 9</t>
  </si>
  <si>
    <t>г. Омск, ул. Революционная, д. 18</t>
  </si>
  <si>
    <t>г. Омск, ул. Светлая, д. 2</t>
  </si>
  <si>
    <t>г. Омск, ул. Светлая, д. 8</t>
  </si>
  <si>
    <t>г. Омск, ул. Светлая, д. 9</t>
  </si>
  <si>
    <t>г. Омск, ул. Сергея Тюленина, д. 3в</t>
  </si>
  <si>
    <t>г. Омск, ул. Серова, д. 13</t>
  </si>
  <si>
    <t>г. Омск, ул. Спартаковская, д. 8</t>
  </si>
  <si>
    <t>г. Омск, ул. Строителей, д. 2</t>
  </si>
  <si>
    <t>г. Омск, ул. Товстухо, д. 1</t>
  </si>
  <si>
    <t>г. Омск, ул. Успешная, д. 1а</t>
  </si>
  <si>
    <t>г. Омск, ул. Челюскинцев, д. 95</t>
  </si>
  <si>
    <t>г. Омск, ул. Чкалова, д. 33</t>
  </si>
  <si>
    <t>г. Омск, ул. Шебалдина, д. 170</t>
  </si>
  <si>
    <t>г. Омск, ул. Энтузиастов, д. 31</t>
  </si>
  <si>
    <t>г. Омск, ул. Энтузиастов, д. 43</t>
  </si>
  <si>
    <t>г. Омск, ул. Энтузиастов, д. 63</t>
  </si>
  <si>
    <t>г. Омск, бул. Заречный, д. 2а</t>
  </si>
  <si>
    <t>г. Омск, бул. Заречный, д. 2б</t>
  </si>
  <si>
    <t>г. Омск, бул. Зеленый, д. 9а</t>
  </si>
  <si>
    <t>г. Омск, пр. Королева, д. 14б</t>
  </si>
  <si>
    <t>г. Омск, пр. Космический, д. 18б</t>
  </si>
  <si>
    <t>г. Омск, пр. Менделеева, д. 10</t>
  </si>
  <si>
    <t>г. Омск, пр. Менделеева, д. 23</t>
  </si>
  <si>
    <t>г. Омск, пр. Менделеева, д. 27</t>
  </si>
  <si>
    <t>г. Омск, пр. Мира, д. 8б</t>
  </si>
  <si>
    <t>г. Омск, ул. 20-я Линия, д. 49</t>
  </si>
  <si>
    <t>г. Омск, ул. 20-я Линия, д. 61</t>
  </si>
  <si>
    <t>г. Омск, ул. 22 Апреля, д. 48</t>
  </si>
  <si>
    <t>г. Омск, ул. 33-я Северная, д. 144</t>
  </si>
  <si>
    <t>г. Омск, ул. 3-я Молодежная, д. 61</t>
  </si>
  <si>
    <t>г. Омск, ул. 3-я Молодежная, д. 63</t>
  </si>
  <si>
    <t>г. Омск, ул. 4-я Кордная, д. 55а</t>
  </si>
  <si>
    <t>г. Омск, ул. 4-я Любинская, д. 40а</t>
  </si>
  <si>
    <t>г. Омск, ул. 4-я Марьяновская, д. 2</t>
  </si>
  <si>
    <t>г. Омск, ул. 4-я Марьяновская, д. 4</t>
  </si>
  <si>
    <t>г. Омск, ул. 4-я Транспортная, д. 32</t>
  </si>
  <si>
    <t>г. Омск, ул. 4-я Транспортная, д. 44</t>
  </si>
  <si>
    <t>г. Омск, ул. 50 лет Октября, д. 98</t>
  </si>
  <si>
    <t>г. Омск, ул. 5-й Армии, д. 133</t>
  </si>
  <si>
    <t>г. Омск, ул. 75 Гвардейской бригады, д. 1а</t>
  </si>
  <si>
    <t>г. Омск, ул. 75 Гвардейской бригады, д. 1б</t>
  </si>
  <si>
    <t>г. Омск, ул. Бархатовой, д. 1</t>
  </si>
  <si>
    <t>г. Омск, ул. Бархатовой, д. 7</t>
  </si>
  <si>
    <t>г. Омск, ул. Блюхера, д. 18</t>
  </si>
  <si>
    <t>г. Омск, ул. Блюхера, д. 22а</t>
  </si>
  <si>
    <t>г. Омск, ул. Богдана Хмельницкого, д. 42</t>
  </si>
  <si>
    <t>г. Омск, ул. Бородина, д. 42</t>
  </si>
  <si>
    <t>г. Омск, ул. Бульварная, д. 2</t>
  </si>
  <si>
    <t>г. Омск, ул. В.Горячева, д. 6б</t>
  </si>
  <si>
    <t>г. Омск, ул. Ватутина, д. 4</t>
  </si>
  <si>
    <t>г. Омск, ул. Волкова, д. 15</t>
  </si>
  <si>
    <t>г. Омск, ул. Володарского, д. 120</t>
  </si>
  <si>
    <t>г. Омск, ул. Гашека, д. 1</t>
  </si>
  <si>
    <t>г. Омск, ул. Декабристов, д. 147</t>
  </si>
  <si>
    <t>г. Омск, ул. Дмитриева, д. 15, корпус 6</t>
  </si>
  <si>
    <t>г. Омск, ул. Добровольского, д. 9</t>
  </si>
  <si>
    <t>г. Омск, ул. Заозерная, д. 1</t>
  </si>
  <si>
    <t>г. Омск, ул. Заозерная, д. 9а</t>
  </si>
  <si>
    <t>г. Омск, ул. Звездова, д. 132</t>
  </si>
  <si>
    <t>г. Омск, ул. Иртышская Набережная, д. 19</t>
  </si>
  <si>
    <t>г. Омск, ул. Иртышская Набережная, д. 33</t>
  </si>
  <si>
    <t>г. Омск, ул. Иртышская Набережная, д. 38</t>
  </si>
  <si>
    <t>г. Омск, ул. Иртышская Набережная, д. 39</t>
  </si>
  <si>
    <t>г. Омск, ул. Карбышева, д. 10</t>
  </si>
  <si>
    <t>г. Омск, ул. Карбышева, д. 38</t>
  </si>
  <si>
    <t>г. Омск, ул. Карбышева, д. 38а</t>
  </si>
  <si>
    <t>г. Омск, ул. Кемеровская, д. 134</t>
  </si>
  <si>
    <t>г. Омск, ул. Кирова, д. 3</t>
  </si>
  <si>
    <t>г. Омск, ул. Кирова, д. 5</t>
  </si>
  <si>
    <t>г. Омск, ул. Котельникова, д. 4</t>
  </si>
  <si>
    <t>г. Омск, ул. Краснопресненская, д. 4</t>
  </si>
  <si>
    <t>г. Омск, ул. Краснопресненская, д. 5</t>
  </si>
  <si>
    <t>г. Омск, ул. Красный Путь, д. 151</t>
  </si>
  <si>
    <t>г. Омск, ул. Красный Путь, д. 61</t>
  </si>
  <si>
    <t>г. Омск, ул. Красный Путь, д. 79</t>
  </si>
  <si>
    <t>г. Омск, ул. Красный Путь, д. 81</t>
  </si>
  <si>
    <t>г. Омск, ул. Крупской, д. 3</t>
  </si>
  <si>
    <t>г. Омск, ул. Крыловская, д. 21, корпус 2</t>
  </si>
  <si>
    <t>г. Омск, ул. Куйбышева, д. 142</t>
  </si>
  <si>
    <t>г. Омск, ул. Лаптева, д. 3</t>
  </si>
  <si>
    <t>г. Омск, ул. Лаптева, д. 5</t>
  </si>
  <si>
    <t>г. Омск, ул. Ленина, д. 41</t>
  </si>
  <si>
    <t>г. Омск, ул. Лермонтова, д. 127</t>
  </si>
  <si>
    <t>г. Омск, ул. Лермонтова, д. 128а</t>
  </si>
  <si>
    <t>г. Омск, ул. Лермонтова, д. 57</t>
  </si>
  <si>
    <t>г. Омск, ул. Лукашевича, д. 10</t>
  </si>
  <si>
    <t>г. Омск, ул. Лукашевича, д. 23</t>
  </si>
  <si>
    <t>г. Омск, ул. Лукашевича, д. 23а</t>
  </si>
  <si>
    <t>г. Омск, ул. Лукашевича, д. 27а</t>
  </si>
  <si>
    <t>г. Омск, ул. Лукашевича, д. 2а</t>
  </si>
  <si>
    <t>г. Омск, ул. Лукашевича, д. 2б</t>
  </si>
  <si>
    <t>г. Омск, ул. Лукашевича, д. 5</t>
  </si>
  <si>
    <t>г. Омск, ул. Лукашевича, д. 8</t>
  </si>
  <si>
    <t>г. Омск, ул. Магистральная, д. 40б</t>
  </si>
  <si>
    <t>г. Омск, ул. Малиновского, д. 10б</t>
  </si>
  <si>
    <t>г. Омск, ул. Молодова, д. 10</t>
  </si>
  <si>
    <t>г. Омск, ул. Молодова, д. 6</t>
  </si>
  <si>
    <t>г. Омск, ул. Новороссийская, д. 3а</t>
  </si>
  <si>
    <t>г. Омск, ул. Осташковская, д. 2</t>
  </si>
  <si>
    <t>г. Омск, ул. Перелета, д. 6</t>
  </si>
  <si>
    <t>г. Омск, ул. Рабиновича, д. 91</t>
  </si>
  <si>
    <t>г. Омск, ул. Рокоссовского, д. 2</t>
  </si>
  <si>
    <t>г. Омск, ул. Рокоссовского, д. 30</t>
  </si>
  <si>
    <t>г. Омск, ул. Рокоссовского, д. 6</t>
  </si>
  <si>
    <t>г. Омск, ул. Свободы, д. 43</t>
  </si>
  <si>
    <t>г. Омск, ул. Слободская, д. 25</t>
  </si>
  <si>
    <t>г. Омск, ул. Степанца, д. 12</t>
  </si>
  <si>
    <t>г. Омск, ул. Степанца, д. 14</t>
  </si>
  <si>
    <t>г. Омск, ул. Степанца, д. 6</t>
  </si>
  <si>
    <t>г. Омск, ул. Сурикова, д. 8</t>
  </si>
  <si>
    <t>г. Омск, ул. Туполева, д. 3, корпус 1</t>
  </si>
  <si>
    <t>г. Омск, ул. Туполева, д. 5б</t>
  </si>
  <si>
    <t>г. Омск, ул. Успешная, д. 2</t>
  </si>
  <si>
    <t>г. Омск, ул. Челюскинцев, д. 83а</t>
  </si>
  <si>
    <t>г. Омск, ул. Энергетиков, д. 66а</t>
  </si>
  <si>
    <t>мкр. Входной, д. 12</t>
  </si>
  <si>
    <t>п. Биофабрика, д. 21</t>
  </si>
  <si>
    <t>г. Омск, ул. Кирова, д. 4</t>
  </si>
  <si>
    <t>г. Омск, ул. 50 лет ВЛКСМ, д. 14</t>
  </si>
  <si>
    <t>г. Омск, ул. Красный Путь, д. 131</t>
  </si>
  <si>
    <t>г. Омск, ул. Нефтезаводская, д. 22</t>
  </si>
  <si>
    <t>г. Омск, пр. Карла Маркса, д. 20а</t>
  </si>
  <si>
    <t>г. Омск, ул. Красный Путь, д. 80б</t>
  </si>
  <si>
    <t>г. Омск, ул. Нефтезаводская, д. 8</t>
  </si>
  <si>
    <t>г. Омск, ул. Химиков, д. 48б</t>
  </si>
  <si>
    <t>г. Омск, ул. 10 лет Октября, д. 191</t>
  </si>
  <si>
    <t>г. Омск, ул. 50 лет Профсоюзов, д. 87</t>
  </si>
  <si>
    <t>г. Омск, ул. XX Партсъезда, д. 39</t>
  </si>
  <si>
    <t>г. Омск, ул. Андрианова, д. 14</t>
  </si>
  <si>
    <t>г. Омск, ул. Богдана Хмельницкого, д. 186</t>
  </si>
  <si>
    <t>г. Омск, ул. Магистральная, д. 66б</t>
  </si>
  <si>
    <t>г. Омск, ул. Сажинская, д. 4а</t>
  </si>
  <si>
    <t>г. Омск, ул. Юбилейная, д. 2</t>
  </si>
  <si>
    <t>г. Омск, пер. Камерный, д. 50</t>
  </si>
  <si>
    <t>г. Омск, пр. Карла Маркса, д. 89а</t>
  </si>
  <si>
    <t>г. Омск, пр. Мира, д. 27а</t>
  </si>
  <si>
    <t>г. Омск, ул. 10 лет Октября, д. 203в</t>
  </si>
  <si>
    <t>г. Омск, ул. 22 Апреля, д. 10а</t>
  </si>
  <si>
    <t>г. Омск, ул. 22 Апреля, д. 24</t>
  </si>
  <si>
    <t>г. Омск, ул. 3 Разъезд, д. 27а</t>
  </si>
  <si>
    <t>г. Омск, ул. 3-я Железнодорожная, д. 24</t>
  </si>
  <si>
    <t>г. Омск, ул. 4-я Челюскинцев, д. 115</t>
  </si>
  <si>
    <t>г. Омск, ул. 50 лет ВЛКСМ, д. 3</t>
  </si>
  <si>
    <t>г. Омск, ул. 50 лет Профсоюзов, д. 111</t>
  </si>
  <si>
    <t>г. Омск, ул. 6-я Шинная, д. 17</t>
  </si>
  <si>
    <t>г. Омск, ул. XX Партсъезда, д. 51</t>
  </si>
  <si>
    <t>г. Омск, ул. Блюхера, д. 14</t>
  </si>
  <si>
    <t>г. Омск, ул. Бородина, д. 43</t>
  </si>
  <si>
    <t>г. Омск, ул. Братская, д. 3</t>
  </si>
  <si>
    <t>г. Омск, ул. Волочаевская, д. 17б</t>
  </si>
  <si>
    <t>г. Омск, ул. Герцена, д. 40</t>
  </si>
  <si>
    <t>г. Омск, ул. Ильинская, д. 17</t>
  </si>
  <si>
    <t>г. Омск, ул. Ишимская, д. 26</t>
  </si>
  <si>
    <t>г. Омск, ул. Кемеровская, д. 20</t>
  </si>
  <si>
    <t>г. Омск, ул. Кирпичный завод № 6, д. 9</t>
  </si>
  <si>
    <t>г. Омск, ул. Орджоникидзе, д. 270а</t>
  </si>
  <si>
    <t>г. Омск, ул. Орджоникидзе, д. 85</t>
  </si>
  <si>
    <t>г. Омск, ул. Пономаренко, д. 3</t>
  </si>
  <si>
    <t>г. Омск, ул. Химиков, д. 4б</t>
  </si>
  <si>
    <t>г. Омск, ул. Челюскинцев, д. 91</t>
  </si>
  <si>
    <t>г. Омск, ул. Энтузиастов, д. 65</t>
  </si>
  <si>
    <t>г. Омск, пр. Космический, д. 77</t>
  </si>
  <si>
    <t>г. Омск, пр. Менделеева, д. 36</t>
  </si>
  <si>
    <t>г. Омск, пр. Менделеева, д. 6</t>
  </si>
  <si>
    <t>г. Омск, пр. Мира, д. 30б</t>
  </si>
  <si>
    <t>г. Омск, ул. 20 лет РККА, д. 19, корпус 5</t>
  </si>
  <si>
    <t>г. Омск, ул. 22 Апреля, д. 10б</t>
  </si>
  <si>
    <t>г. Омск, ул. 22 Апреля, д. 12б</t>
  </si>
  <si>
    <t>г. Омск, ул. 22 Апреля, д. 5а</t>
  </si>
  <si>
    <t>г. Омск, ул. 27-я Северная, д. 88</t>
  </si>
  <si>
    <t>г. Омск, ул. 27-я Северная, д. 94</t>
  </si>
  <si>
    <t>г. Омск, ул. 2-я Затонская, д. 25</t>
  </si>
  <si>
    <t>г. Омск, ул. 2-я Ленинградская, д. 22</t>
  </si>
  <si>
    <t>г. Омск, ул. 3-я Кордная, д. 24</t>
  </si>
  <si>
    <t>г. Омск, ул. 4-я Линия, д. 231</t>
  </si>
  <si>
    <t>г. Омск, ул. 5-я Северная, д. 199</t>
  </si>
  <si>
    <t>г. Омск, ул. 6-я Станционная, д. 33</t>
  </si>
  <si>
    <t>г. Омск, ул. 75 Гвардейской бригады, д. 3</t>
  </si>
  <si>
    <t>г. Омск, ул. Андрианова, д. 6</t>
  </si>
  <si>
    <t>г. Омск, ул. Батумская, д. 1, корпус 1</t>
  </si>
  <si>
    <t>г. Омск, ул. Бородина, д. 46а</t>
  </si>
  <si>
    <t>г. Омск, ул. Ватутина, д. 13б</t>
  </si>
  <si>
    <t>г. Омск, ул. Волго-Донская, д. 8, корпус 3</t>
  </si>
  <si>
    <t>г. Омск, ул. Волкова, д. 5</t>
  </si>
  <si>
    <t>г. Омск, ул. Вострецова, д. 2</t>
  </si>
  <si>
    <t>г. Омск, ул. Граничная, д. 126</t>
  </si>
  <si>
    <t>г. Омск, ул. Ермолаева, д. 12</t>
  </si>
  <si>
    <t>г. Омск, ул. Заозерная, д. 13а</t>
  </si>
  <si>
    <t>г. Омск, ул. Зенькова, д. 2</t>
  </si>
  <si>
    <t>г. Омск, ул. Избышева, д. 4</t>
  </si>
  <si>
    <t>г. Омск, ул. Ишимская, д. 16</t>
  </si>
  <si>
    <t>г. Омск, ул. Ишимская, д. 14а</t>
  </si>
  <si>
    <t>г. Омск, ул. Кемеровская, д. 8</t>
  </si>
  <si>
    <t>г. Омск, ул. Крутогорская, д. 11</t>
  </si>
  <si>
    <t>г. Омск, ул. Крутогорская, д. 5</t>
  </si>
  <si>
    <t>г. Омск, ул. Лукашевича, д. 15г</t>
  </si>
  <si>
    <t>г. Омск, ул. Магистральная, д. 48</t>
  </si>
  <si>
    <t>г. Омск, ул. Магистральная, д. 82а</t>
  </si>
  <si>
    <t>г. Омск, ул. Моторостроителей, д. 22</t>
  </si>
  <si>
    <t>г. Омск, ул. Нефтезаводская, д. 25</t>
  </si>
  <si>
    <t>г. Омск, ул. Нефтезаводская, д. 30б</t>
  </si>
  <si>
    <t>г. Омск, ул. Российская, д. 5</t>
  </si>
  <si>
    <t>г. Омск, ул. Сергея Тюленина, д. 5а</t>
  </si>
  <si>
    <t>г. Омск, ул. Тварковского, д. 5</t>
  </si>
  <si>
    <t>г. Омск, ул. Фурманова, д. 6</t>
  </si>
  <si>
    <t>г. Омск, ул. Энергетиков, д. 70</t>
  </si>
  <si>
    <t>г. Омск, ул. Южная, д. 103</t>
  </si>
  <si>
    <t>г. Омск, ул. Яковлева, д. 8</t>
  </si>
  <si>
    <t>мкр. Входной, д. 10</t>
  </si>
  <si>
    <t>мкр. Входной, д. 18</t>
  </si>
  <si>
    <t>г. Омск, ул. Интернациональная, д. 35</t>
  </si>
  <si>
    <t>г. Омск, пр. Карла Маркса, д. 71</t>
  </si>
  <si>
    <t>г. Омск, ул. 19-я Рабочая, д. 127</t>
  </si>
  <si>
    <t>г. Омск, ул. 20 лет РККА, д. 246</t>
  </si>
  <si>
    <t>г. Омск, ул. 50 лет ВЛКСМ, д. 16</t>
  </si>
  <si>
    <t>г. Омск, ул. Авангардная, д. 10</t>
  </si>
  <si>
    <t>г. Омск, ул. Магистральная, д. 47а</t>
  </si>
  <si>
    <t>г. Омск, городок Комсомольский, д. 5А</t>
  </si>
  <si>
    <t>г. Омск, пр. Мира, д. 82, корпус 1</t>
  </si>
  <si>
    <t>г. Омск, ул. 11-я Амурская, д. 4</t>
  </si>
  <si>
    <t>г. Омск, ул. 15-я Рабочая, д. 102</t>
  </si>
  <si>
    <t>г. Омск, ул. 22 Апреля, д. 40а</t>
  </si>
  <si>
    <t>г. Омск, ул. 2-я Совхозная, д. 163</t>
  </si>
  <si>
    <t>г. Омск, ул. 75 Гвардейской бригады, д. 7</t>
  </si>
  <si>
    <t>г. Омск, ул. Багратиона, д. 12</t>
  </si>
  <si>
    <t>г. Омск, ул. Герцена, д. 17</t>
  </si>
  <si>
    <t>г. Омск, ул. Маршала Жукова, д. 148а</t>
  </si>
  <si>
    <t>г. Омск, пр. Мира, д. 167, корпус 1</t>
  </si>
  <si>
    <t>г. Омск, проезд Спортивный, д. 12</t>
  </si>
  <si>
    <t>г. Омск, ул. 27-я Северная, д. 46</t>
  </si>
  <si>
    <t>г. Омск, ул. Бархатовой, д. 10</t>
  </si>
  <si>
    <t>г. Омск, ул. Бородина, д. 40</t>
  </si>
  <si>
    <t>г. Омск, ул. Волгоградская, д. 24</t>
  </si>
  <si>
    <t>г. Омск, ул. Волочаевская, д. 17а</t>
  </si>
  <si>
    <t>г. Омск, ул. Герцена, д. 42</t>
  </si>
  <si>
    <t>г. Омск, ул. Добровольского, д. 4</t>
  </si>
  <si>
    <t>г. Омск, ул. Молодогвардейская, д. 47/6</t>
  </si>
  <si>
    <t>г. Омск, ул. Нефтебаза, д. 2</t>
  </si>
  <si>
    <t>г. Омск, ул. Энтузиастов, д. 13</t>
  </si>
  <si>
    <t>мкр. Входной, д. 19</t>
  </si>
  <si>
    <t>мкр. Загородный, д. 2</t>
  </si>
  <si>
    <t>п. Большие Поля, ул. Комсомольская, д. 16</t>
  </si>
  <si>
    <t>г. Омск, ул. Богдана Хмельницкого, д. 132</t>
  </si>
  <si>
    <t>г. Омск, ул. Богдана Хмельницкого, д. 160</t>
  </si>
  <si>
    <t>г. Омск, ул. Грозненская, д. 8а</t>
  </si>
  <si>
    <t>г. Омск, ул. Иртышская Набережная, д. 24</t>
  </si>
  <si>
    <t>г. Омск, ул. Красный Путь, д. 8</t>
  </si>
  <si>
    <t>г. Омск, ул. Ялтинская, д. 30</t>
  </si>
  <si>
    <t>г. Омск, ул. Менжинского, д. 1а</t>
  </si>
  <si>
    <t>г. Омск, бул. Победы, д. 10</t>
  </si>
  <si>
    <t>г. Омск, ул. 1-я Самарская, д. 3</t>
  </si>
  <si>
    <t>г. Омск, ул. Богдана Хмельницкого, д. 180</t>
  </si>
  <si>
    <t>г. Омск, ул. Красный Путь, д. 70</t>
  </si>
  <si>
    <t>г. Омск, 14-й военный городок, д. 82</t>
  </si>
  <si>
    <t>г. Омск, 16-й военный городок, д. 404</t>
  </si>
  <si>
    <t>г. Омск, бул. Победы, д. 1</t>
  </si>
  <si>
    <t>г. Омск, пл. Ленинградская, д. 1</t>
  </si>
  <si>
    <t>г. Омск, пр. Карла Маркса, д. 49</t>
  </si>
  <si>
    <t>г. Омск, пр. Карла Маркса, д. 6</t>
  </si>
  <si>
    <t>г. Омск, пр. Карла Маркса, д. 61</t>
  </si>
  <si>
    <t>г. Омск, пр. Карла Маркса, д. 75</t>
  </si>
  <si>
    <t>г. Омск, пр. Карла Маркса, д. 75а</t>
  </si>
  <si>
    <t>г. Омск, пр. Карла Маркса, д. 77</t>
  </si>
  <si>
    <t>г. Омск, пр. Карла Маркса, д. 8</t>
  </si>
  <si>
    <t>г. Омск, пр. Карла Маркса, д. 80</t>
  </si>
  <si>
    <t>г. Омск, пр. Карла Маркса, д. 87а</t>
  </si>
  <si>
    <t>г. Омск, пр. Менделеева, д. 23а</t>
  </si>
  <si>
    <t>г. Омск, пр. Менделеева, д. 8</t>
  </si>
  <si>
    <t>г. Омск, проезд Гусарова, д. 115</t>
  </si>
  <si>
    <t>г. Омск, проезд Лесной, д. 10</t>
  </si>
  <si>
    <t>г. Омск, ул. 10 лет Октября, д. 141</t>
  </si>
  <si>
    <t>г. Омск, ул. 12 Декабря, д. 111</t>
  </si>
  <si>
    <t>г. Омск, ул. 1-я Самарская, д. 1</t>
  </si>
  <si>
    <t>г. Омск, ул. 1-я Самарская, д. 1а</t>
  </si>
  <si>
    <t>г. Омск, ул. 1-я Самарская, д. 5</t>
  </si>
  <si>
    <t>г. Омск, ул. 21-я Амурская, д. 24</t>
  </si>
  <si>
    <t>г. Омск, ул. 22 Апреля, д. 57</t>
  </si>
  <si>
    <t>г. Омск, ул. 2-я Кировская, д. 123а</t>
  </si>
  <si>
    <t>г. Омск, ул. 6-я Станционная, д. 5</t>
  </si>
  <si>
    <t>г. Омск, ул. Багратиона, д. 15а</t>
  </si>
  <si>
    <t>г. Омск, ул. Багратиона, д. 15б</t>
  </si>
  <si>
    <t>г. Омск, ул. Багратиона, д. 27</t>
  </si>
  <si>
    <t>г. Омск, ул. Бархатовой, д. 4</t>
  </si>
  <si>
    <t>г. Омск, ул. Батумская, д. 20</t>
  </si>
  <si>
    <t>г. Омск, ул. Бетховена, д. 24</t>
  </si>
  <si>
    <t>г. Омск, ул. Богдана Хмельницкого, д. 166</t>
  </si>
  <si>
    <t>г. Омск, ул. Ватутина, д. 2</t>
  </si>
  <si>
    <t>г. Омск, ул. Ватутина, д. 7а</t>
  </si>
  <si>
    <t>г. Омск, ул. Гашека, д. 2</t>
  </si>
  <si>
    <t>г. Омск, ул. Дианова, д. 17</t>
  </si>
  <si>
    <t>г. Омск, ул. Дианова, д. 19</t>
  </si>
  <si>
    <t>г. Омск, ул. Завертяева, д. 31</t>
  </si>
  <si>
    <t>г. Омск, ул. Заозерная, д. 3</t>
  </si>
  <si>
    <t>г. Омск, ул. Карбышева, д. 27а</t>
  </si>
  <si>
    <t>г. Омск, ул. Кемеровская, д. 2</t>
  </si>
  <si>
    <t>г. Омск, ул. Красный Путь, д. 141</t>
  </si>
  <si>
    <t>г. Омск, ул. Красных Зорь, д. 83б</t>
  </si>
  <si>
    <t>г. Омск, ул. Лермонтова, д. 128</t>
  </si>
  <si>
    <t>г. Омск, ул. Лобкова, д. 3</t>
  </si>
  <si>
    <t>г. Омск, ул. Лукашевича, д. 11</t>
  </si>
  <si>
    <t>г. Омск, ул. Масленникова, д. 26</t>
  </si>
  <si>
    <t>г. Омск, ул. Мельничная, д. 89, корпус 1</t>
  </si>
  <si>
    <t>г. Омск, ул. Молодова, д. 8</t>
  </si>
  <si>
    <t>г. Омск, ул. Нефтебаза, д. 13</t>
  </si>
  <si>
    <t>г. Омск, ул. Полковая, д. 37</t>
  </si>
  <si>
    <t>г. Омск, ул. Пригородная, д. 3, корпус 1</t>
  </si>
  <si>
    <t>г. Омск, ул. Путилова, д. 3б</t>
  </si>
  <si>
    <t>г. Омск, ул. Рождественского, д. 13</t>
  </si>
  <si>
    <t>г. Омск, ул. Суровцева, д. 55</t>
  </si>
  <si>
    <t>г. Омск, ул. Труда, д. 11</t>
  </si>
  <si>
    <t>г. Омск, ул. Труда, д. 5</t>
  </si>
  <si>
    <t>г. Омск, ул. Химиков, д. 22б</t>
  </si>
  <si>
    <t>г. Омск, ул. Химиков, д. 47д</t>
  </si>
  <si>
    <t>г. Омск, ул. Энтузиастов, д. 23</t>
  </si>
  <si>
    <t>г. Омск, ул. Яковлева, д. 143</t>
  </si>
  <si>
    <t>г. Омск, ул. Ленина, д. 50</t>
  </si>
  <si>
    <t>г. Омск, пр. Менделеева, д. 5</t>
  </si>
  <si>
    <t>г. Омск, пр. Мира, д. 61</t>
  </si>
  <si>
    <t>г. Омск, ул. Блюхера, д. 12а</t>
  </si>
  <si>
    <t>г. Омск, ул. Рождественского, д. 1а</t>
  </si>
  <si>
    <t>г. Омск, ул. Труда, д. 49</t>
  </si>
  <si>
    <t>г. Омск, ул. Чапаева, д. 83</t>
  </si>
  <si>
    <t>г. Омск, пл. Ленинградская, д. 2</t>
  </si>
  <si>
    <t>г. Омск, пл. Ленинградская, д. 3</t>
  </si>
  <si>
    <t>г. Омск, пр. Карла Маркса, д. 16</t>
  </si>
  <si>
    <t>г. Омск, пр. Карла Маркса, д. 33</t>
  </si>
  <si>
    <t>г. Омск, пр. Карла Маркса, д. 38</t>
  </si>
  <si>
    <t>г. Омск, пр. Карла Маркса, д. 42</t>
  </si>
  <si>
    <t>г. Омск, пр. Карла Маркса, д. 44</t>
  </si>
  <si>
    <t>г. Омск, пр. Карла Маркса, д. 59</t>
  </si>
  <si>
    <t>г. Омск, пр. Карла Маркса, д. 69</t>
  </si>
  <si>
    <t>г. Омск, пр. Карла Маркса, д. 73</t>
  </si>
  <si>
    <t>г. Омск, пр. Карла Маркса, д. 82а</t>
  </si>
  <si>
    <t>г. Омск, пр. Карла Маркса, д. 84</t>
  </si>
  <si>
    <t>3 813,15</t>
  </si>
  <si>
    <t>г. Омск, пр. Карла Маркса, д. 87</t>
  </si>
  <si>
    <t>г. Омск, ул. 9-я Линия, д. 163</t>
  </si>
  <si>
    <t>г. Омск, ул. 9-я Линия, д. 165</t>
  </si>
  <si>
    <t>г. Омск, ул. 9-я Линия, д. 167</t>
  </si>
  <si>
    <t>г. Омск, ул. Богдана Хмельницкого, д. 162</t>
  </si>
  <si>
    <t>г. Омск, ул. Волочаевская, д. 13</t>
  </si>
  <si>
    <t>г. Омск, ул. Ивана Алексеева, д. 6</t>
  </si>
  <si>
    <t>г. Омск, ул. Иртышская Набережная, д. 17</t>
  </si>
  <si>
    <t>г. Омск, ул. Иртышская Набережная, д. 18</t>
  </si>
  <si>
    <t>г. Омск, ул. Иртышская Набережная, д. 20</t>
  </si>
  <si>
    <t>г. Омск, ул. Иртышская Набережная, д. 22</t>
  </si>
  <si>
    <t>г. Омск, ул. Иртышская Набережная, д. 26</t>
  </si>
  <si>
    <t>г. Омск, ул. Иртышская Набережная, д. 29</t>
  </si>
  <si>
    <t>г. Омск, ул. Красный Путь, д. 133</t>
  </si>
  <si>
    <t>г. Омск, ул. Красный Путь, д. 139</t>
  </si>
  <si>
    <t>г. Омск, ул. Красный Путь, д. 67</t>
  </si>
  <si>
    <t>г. Омск, ул. Красный Путь, д. 72</t>
  </si>
  <si>
    <t>г. Омск, ул. Красный Путь, д. 82а</t>
  </si>
  <si>
    <t>г. Омск, ул. Лермонтова, д. 20</t>
  </si>
  <si>
    <t>г. Омск, ул. Лобкова, д. 4</t>
  </si>
  <si>
    <t>г. Омск, ул. Мельничная, д. 88</t>
  </si>
  <si>
    <t>г. Омск, ул. Мельничная, д. 90</t>
  </si>
  <si>
    <t>г. Омск, ул. Мельничная, д. 92</t>
  </si>
  <si>
    <t>г. Омск, ул. Мельничная, д. 96</t>
  </si>
  <si>
    <t>г. Омск, ул. Рождественского, д. 3</t>
  </si>
  <si>
    <t>г. Омск, ул. Серова, д. 1б</t>
  </si>
  <si>
    <t>г. Омск, ул. Днепровская, д. 4б</t>
  </si>
  <si>
    <t>г. Омск, ул. Транссибирская, д. 25, корпус 1</t>
  </si>
  <si>
    <t>г. Омск, пл. Ленинградская, д. 2а</t>
  </si>
  <si>
    <t>г. Омск, пр. Карла Маркса, д. 12</t>
  </si>
  <si>
    <t>г. Омск, пр. Карла Маркса, д. 14</t>
  </si>
  <si>
    <t>г. Омск, пр. Карла Маркса, д. 17</t>
  </si>
  <si>
    <t>г. Омск, пр. Карла Маркса, д. 26</t>
  </si>
  <si>
    <t>г. Омск, пр. Карла Маркса, д. 29а</t>
  </si>
  <si>
    <t>г. Омск, пр. Карла Маркса, д. 30</t>
  </si>
  <si>
    <t>г. Омск, пр. Карла Маркса, д. 34</t>
  </si>
  <si>
    <t>г. Омск, пр. Карла Маркса, д. 45</t>
  </si>
  <si>
    <t>г. Омск, пр. Карла Маркса, д. 46</t>
  </si>
  <si>
    <t>г. Омск, пр. Карла Маркса, д. 48</t>
  </si>
  <si>
    <t>г. Омск, пр. Карла Маркса, д. 81</t>
  </si>
  <si>
    <t>г. Омск, пр. Карла Маркса, д. 83</t>
  </si>
  <si>
    <t>г. Омск, пр. Карла Маркса, д. 85</t>
  </si>
  <si>
    <t>г. Омск, ул. 9-я Линия, д. 141</t>
  </si>
  <si>
    <t>г. Омск, ул. Богдана Хмельницкого, д. 164</t>
  </si>
  <si>
    <t>г. Омск, ул. Богдана Хмельницкого, д. 168</t>
  </si>
  <si>
    <t>г. Омск, ул. Богдана Хмельницкого, д. 170</t>
  </si>
  <si>
    <t>г. Омск, ул. Богдана Хмельницкого, д. 172</t>
  </si>
  <si>
    <t>г. Омск, ул. Богдана Хмельницкого, д. 174</t>
  </si>
  <si>
    <t>г. Омск, ул. Богдана Хмельницкого, д. 182</t>
  </si>
  <si>
    <t>г. Омск, ул. Богдана Хмельницкого, д. 184</t>
  </si>
  <si>
    <t>г. Омск, ул. Богдана Хмельницкого, д. 188</t>
  </si>
  <si>
    <t>г. Омск, ул. Богдана Хмельницкого, д. 190</t>
  </si>
  <si>
    <t>г. Омск, ул. Богдана Хмельницкого, д. 192</t>
  </si>
  <si>
    <t>г. Омск, ул. Богдана Хмельницкого, д. 208</t>
  </si>
  <si>
    <t>г. Омск, ул. Богдана Хмельницкого, д. 212</t>
  </si>
  <si>
    <t>г. Омск, ул. Богдана Хмельницкого, д. 216</t>
  </si>
  <si>
    <t>г. Омск, ул. Богдана Хмельницкого, д. 220</t>
  </si>
  <si>
    <t>г. Омск, ул. Всеволода Иванова, д. 4</t>
  </si>
  <si>
    <t>г. Омск, ул. Гагарина, д. 2</t>
  </si>
  <si>
    <t>г. Омск, ул. Иртышская Набережная, д. 27</t>
  </si>
  <si>
    <t>г. Омск, ул. Иртышская Набережная, д. 28</t>
  </si>
  <si>
    <t>г. Омск, ул. Красный Путь, д. 10</t>
  </si>
  <si>
    <t>г. Омск, ул. Красный Путь, д. 12</t>
  </si>
  <si>
    <t>г. Омск, ул. Красный Путь, д. 135</t>
  </si>
  <si>
    <t>г. Омск, ул. Красный Путь, д. 145</t>
  </si>
  <si>
    <t>г. Омск, ул. Красный Путь, д. 147</t>
  </si>
  <si>
    <t>г. Омск, ул. Красный Путь, д. 149</t>
  </si>
  <si>
    <t>г. Омск, ул. Ленина, д. 28</t>
  </si>
  <si>
    <t>г. Омск, ул. Ленина, д. 30</t>
  </si>
  <si>
    <t>г. Омск, ул. Ленина, д. 31</t>
  </si>
  <si>
    <t>г. Омск, ул. Ленина, д. 43</t>
  </si>
  <si>
    <t>г. Омск, ул. Ленина, д. 47</t>
  </si>
  <si>
    <t>г. Омск, ул. Ленина, д. 51</t>
  </si>
  <si>
    <t>г. Омск, ул. Лермонтова, д. 4</t>
  </si>
  <si>
    <t>г. Омск, ул. Марченко, д. 3</t>
  </si>
  <si>
    <t>г. Омск, ул. Масленникова, д. 9</t>
  </si>
  <si>
    <t>г. Омск, ул. Маяковского, д. 15</t>
  </si>
  <si>
    <t>г. Омск, ул. Мельничная, д. 120</t>
  </si>
  <si>
    <t>г. Омск, ул. Менжинского, д. 2а</t>
  </si>
  <si>
    <t>г. Омск, ул. Пушкина угол Масленникова, д. 76/9</t>
  </si>
  <si>
    <t>г. Омск, ул. Пушкина, д. 97</t>
  </si>
  <si>
    <t>г. Омск, ул. Пушкина, д. 99</t>
  </si>
  <si>
    <t>г. Омск, ул. Рождественского, д. 1</t>
  </si>
  <si>
    <t>г. Омск, ул. Торговая, д. 21</t>
  </si>
  <si>
    <t>г. Омск, ул. Торговая, д. 23</t>
  </si>
  <si>
    <t>г. Омск, ул. Торговая, д. 32</t>
  </si>
  <si>
    <t>г. Омск, ул. Транссибирская, д. 3</t>
  </si>
  <si>
    <t>г. Омск, ул. Циолковского, д. 2</t>
  </si>
  <si>
    <t>г. Омск, ул. Циолковского, д. 6</t>
  </si>
  <si>
    <t>г. Омск, ул. Вокзальная, д. 27</t>
  </si>
  <si>
    <t>г. Омск, ул. 10 лет Октября, д. 147</t>
  </si>
  <si>
    <t>г. Омск, 14-й военный городок, д. 141</t>
  </si>
  <si>
    <t>г. Омск, ул. Попова, д. 1</t>
  </si>
  <si>
    <t>г. Омск, ул. Карбышева, д. 3В</t>
  </si>
  <si>
    <t>г. Омск, ул. Федора Крылова, д. 10</t>
  </si>
  <si>
    <t>г. Омск, ул. Федора Крылова, д. 8</t>
  </si>
  <si>
    <t>г. Омск, ул. Добровольского, д. 13</t>
  </si>
  <si>
    <t>г. Омск, ул. Калинина, д. 10А</t>
  </si>
  <si>
    <t>РВ</t>
  </si>
  <si>
    <t>г. Омск, ул. Ватутина, д. 3</t>
  </si>
  <si>
    <t>г. Омск, ул. Химиков, д. 16</t>
  </si>
  <si>
    <t>МУ</t>
  </si>
  <si>
    <t>г. Омск, ул. Батумская, д. 1, корпус 3</t>
  </si>
  <si>
    <t>г. Омск, ул. 4-я Любинская, д. 40</t>
  </si>
  <si>
    <t>г. Омск, ул. 10 лет Октября, д. 43</t>
  </si>
  <si>
    <t>г. Омск, ул. Иркутская, д. 1</t>
  </si>
  <si>
    <t>г. Омск, ул. 2-я Кольцевая, д. 3</t>
  </si>
  <si>
    <t>г. Омск, ул. Дианова, д. 12, корпус 1</t>
  </si>
  <si>
    <t>г. Омск, ул. Красных Зорь, д. 83А</t>
  </si>
  <si>
    <t>г. Омск, ул. Герцена, д. 232, корпус 1</t>
  </si>
  <si>
    <t>г. Омск, пр. Комарова, д. 15, корпус 3</t>
  </si>
  <si>
    <t>г. Омск, пр. Мира, д. 106а</t>
  </si>
  <si>
    <t>г. Омск, ул. Магистральная, д. 74</t>
  </si>
  <si>
    <t>г. Омск, ул. Карбышева, д. 3Б</t>
  </si>
  <si>
    <t>г. Омск, ул. Котовского, д. 16</t>
  </si>
  <si>
    <t>г. Омск, ул. Магистральная, д. 2</t>
  </si>
  <si>
    <t>г. Омск, ул. 10 лет Октября, д. 149</t>
  </si>
  <si>
    <t>г. Омск, ул. Бородина, д. 40А</t>
  </si>
  <si>
    <t>г. Омск, ул. Марка Никифорова, д. 2</t>
  </si>
  <si>
    <t>г. Омск, пр. Мира, д. 92</t>
  </si>
  <si>
    <t>г. Омск, ул. 6-я Станционная, д. 3</t>
  </si>
  <si>
    <t>г. Омск, ул. Серова, д. 26</t>
  </si>
  <si>
    <t>г. Омск, ул. 6-я Станционная, д. 149</t>
  </si>
  <si>
    <t>г. Омск, ул. Сергея Тюленина, д. 12</t>
  </si>
  <si>
    <t>г. Омск, ул. Орджоникидзе, д. 268А</t>
  </si>
  <si>
    <t>г. Омск, ул. Заозерная, д. 25, корпус 3</t>
  </si>
  <si>
    <t>г. Омск, ул. Заозерная, д. 25, корпус 2</t>
  </si>
  <si>
    <t>г. Омск, ул. Заозерная, д. 25</t>
  </si>
  <si>
    <t>г. Омск, ул. Химиков, д. 18</t>
  </si>
  <si>
    <t>г. Омск, ул. Молодогвардейская, д. 24</t>
  </si>
  <si>
    <t>г. Омск, ул. Пушкина, д. 140</t>
  </si>
  <si>
    <t>г. Омск, ул. Мельничная, д. 89, корпус 3</t>
  </si>
  <si>
    <t>г. Омск, ул. Новокирпичная, д. 5</t>
  </si>
  <si>
    <t>г. Омск, ул. Сулеймана Стальского, д. 4</t>
  </si>
  <si>
    <t>г. Омск, ул. Перелета, д. 8, корпус 1, 1ОЧ</t>
  </si>
  <si>
    <t>г. Омск, ул. 70 лет Октября, д. 13, корпус 3</t>
  </si>
  <si>
    <t>г. Омск, ул. 3-я Станционная, д. 84</t>
  </si>
  <si>
    <t>г. Омск, ул. Вокзальная, д. 20</t>
  </si>
  <si>
    <t>г. Омск, ул. Декабристов, д. 104</t>
  </si>
  <si>
    <t>г. Омск, ул. Котельникова, д. 6</t>
  </si>
  <si>
    <t>г. Омск, ул. Гусарова, д. 113</t>
  </si>
  <si>
    <t>г. Омск, ул. Авиагородок, д. 11А</t>
  </si>
  <si>
    <t>г. Омск, ул. Красных Зорь, д. 83</t>
  </si>
  <si>
    <t>г. Омск, ул. Карбышева, д. 25</t>
  </si>
  <si>
    <t>г. Омск, ул. Бережного, д. 3</t>
  </si>
  <si>
    <t>г. Омск, ул. 27-я Северная, д. 44, корпус 1</t>
  </si>
  <si>
    <t>г. Омск, ул. Карбышева, д. 28</t>
  </si>
  <si>
    <t>г. Омск, ул. Заозерная, д. 40</t>
  </si>
  <si>
    <t>г. Омск, ул. Волховстроя, д. 88</t>
  </si>
  <si>
    <t>мкр. Входной, д. 28, корпус 1</t>
  </si>
  <si>
    <t>г. Омск, пр. Мира, д. 108а</t>
  </si>
  <si>
    <t>г. Омск, ул. Сергея Тюленина, д. 9</t>
  </si>
  <si>
    <t>г. Омск, ул. Малиновского, д. 19</t>
  </si>
  <si>
    <t>г. Омск, ул. Богдана Хмельницкого, д. 130</t>
  </si>
  <si>
    <t>г. Омск, ул. Конева, д. 14, корпус 1</t>
  </si>
  <si>
    <t xml:space="preserve">РПОД </t>
  </si>
  <si>
    <t>г. Омск, ул. Труда, д. 3</t>
  </si>
  <si>
    <t>г. Омск, ул. Труда, д. 29</t>
  </si>
  <si>
    <t>г. Омск, ул. Вавилова, д. 31</t>
  </si>
  <si>
    <t>г. Омск, ул. Волкова, д. 5А</t>
  </si>
  <si>
    <t>мкр. Входной, д. 5</t>
  </si>
  <si>
    <t>г. Омск, ул. Масленникова, д. 62, корпус 1</t>
  </si>
  <si>
    <t>г. Омск, ул. XIX Партсъезда, д. 32б</t>
  </si>
  <si>
    <t>г. Омск, ул. 2-я Поселковая, д. 55</t>
  </si>
  <si>
    <t>г. Омск, ул. Заозерная, д. 28</t>
  </si>
  <si>
    <t>г. Омск, ул. 19-я Марьяновская, д. 42, корпус 2</t>
  </si>
  <si>
    <t>г. Омск, ул. 19-я Марьяновская, д. 42, корпус 1</t>
  </si>
  <si>
    <t>г. Омск, бул. Архитекторов, д. 3, корпус 10</t>
  </si>
  <si>
    <t>г. Омск, ул. 5-я Северная, д. 191</t>
  </si>
  <si>
    <t>г. Омск, ул. 1-я Станционная, д. 1, корпус 1</t>
  </si>
  <si>
    <t>г. Омск, ул. Вострецова, д. 3, корпус 2</t>
  </si>
  <si>
    <t>г. Омск, ул. 4-я Поселковая, д. 34в</t>
  </si>
  <si>
    <t>г. Омск, ул. 1-я Новостроевская, д. 2</t>
  </si>
  <si>
    <t>г. Омск, ул. Сулеймана Стальского, д. 8</t>
  </si>
  <si>
    <t>г. Омск, ул. Крупской, д. 6</t>
  </si>
  <si>
    <t>г. Омск, ул. 2-я Поселковая, д. 12</t>
  </si>
  <si>
    <t>г. Омск, ул. Калинина, д. 10</t>
  </si>
  <si>
    <t>г. Омск, ул. Кучерявенко, д. 3а</t>
  </si>
  <si>
    <t>г. Омск, ул. Декабристов, д. 116</t>
  </si>
  <si>
    <t>г. Омск, ул. Омская, д. 152</t>
  </si>
  <si>
    <t>г. Омск, пр. Карла Маркса, д. 46а</t>
  </si>
  <si>
    <t>г. Омск, ул. Заозерная, д. 19</t>
  </si>
  <si>
    <t>г. Омск, ул. Андрианова, д. 34</t>
  </si>
  <si>
    <t>г. Омск, ул. Звездова, д. 132, корпус 1</t>
  </si>
  <si>
    <t>г. Омск, ул. Звездова, д. 132, корпус 2</t>
  </si>
  <si>
    <t>г. Омск, ул. Омская, д. 158</t>
  </si>
  <si>
    <t>г. Омск, ул. Сулеймана Стальского, д. 1</t>
  </si>
  <si>
    <t>г. Омск, ул. Масленникова, д. 60</t>
  </si>
  <si>
    <t>г. Омск, ул. Заозерная, д. 25, корпус 4</t>
  </si>
  <si>
    <t>г. Омск, ул. 4-я Поселковая, д. 2</t>
  </si>
  <si>
    <t>г. Омск, ул. Звездова, д. 130</t>
  </si>
  <si>
    <t>г. Омск, ул. Коммунальная, д. 7</t>
  </si>
  <si>
    <t>г. Омск, ул. Бородина, д. 8, корпус 1</t>
  </si>
  <si>
    <t>г. Омск, ул. Горная, д. 8</t>
  </si>
  <si>
    <t>г. Омск, пр. Сибирский, д. 8</t>
  </si>
  <si>
    <t>г. Омск, ул. Малиновского, д. 12</t>
  </si>
  <si>
    <t>г. Омск, ул. Звездная, д. 6, корпус 2</t>
  </si>
  <si>
    <t>г. Омск, ул. Химиков, д. 47Б</t>
  </si>
  <si>
    <t>г. Омск, ул. Куйбышева, д. 138А</t>
  </si>
  <si>
    <t>г. Омск, ул. Краснознаменная, д. 26, корпус 1</t>
  </si>
  <si>
    <t>г. Омск, ул. 10-я Чередовая, д. 23</t>
  </si>
  <si>
    <t>г. Омск, ул. Новокирпичная, д. 5, корпус 1</t>
  </si>
  <si>
    <t>г. Омск, пр. Менделеева, д. 27б</t>
  </si>
  <si>
    <t>г. Омск, ул. Гражданская, д. 1</t>
  </si>
  <si>
    <t>г. Омск, пр. Карла Маркса, д. 72</t>
  </si>
  <si>
    <t>г. Омск, ул. Мельничная, д. 89, корпус 7</t>
  </si>
  <si>
    <t>г. Омск, ул. Бородина, д. 38</t>
  </si>
  <si>
    <t>г. Омск, ул. 20-я Линия, д. 55а</t>
  </si>
  <si>
    <t>г. Омск, ул. Новокирпичная, д. 3</t>
  </si>
  <si>
    <t>г. Омск, ул. Дианова, д. 8, корпус 2</t>
  </si>
  <si>
    <t>г. Омск, ул. Дианова, д. 8, корпус 3</t>
  </si>
  <si>
    <t>г. Омск, ул. Омская, д. 162</t>
  </si>
  <si>
    <t>г. Омск, ул. Новокирпичная, д. 1</t>
  </si>
  <si>
    <t>г. Омск, ул. Шакурова, д. 8, корпус 3</t>
  </si>
  <si>
    <t>г. Омск, ул. Труда, д. 9</t>
  </si>
  <si>
    <t>п. Биофабрика, д. 22</t>
  </si>
  <si>
    <t>г. Омск, ул. 21-я Амурская, д. 8</t>
  </si>
  <si>
    <t>г. Омск, ул. Моторная, д. 14</t>
  </si>
  <si>
    <t>г. Омск, ул. Труда, д. 10</t>
  </si>
  <si>
    <t>г. Омск, ул. Звездова, д. 129, корпус 1</t>
  </si>
  <si>
    <t>г. Омск, ул. Омская, д. 162, корпус 2</t>
  </si>
  <si>
    <t>г. Омск, ул. Фрунзе, д. 1, корпус 3</t>
  </si>
  <si>
    <t>г. Омск, ул. Молодогвардейская, д. 10, корпус 1</t>
  </si>
  <si>
    <t>г. Омск, ул. Труда, д. 12</t>
  </si>
  <si>
    <t>г. Омск, ул. Блюхера, д. 24, корпус 2</t>
  </si>
  <si>
    <t>г. Омск, ул. Омская, д. 115</t>
  </si>
  <si>
    <t>г. Омск, ул. 50 лет Профсоюзов, д. 114</t>
  </si>
  <si>
    <t>г. Омск, ул. Иванишко, д. 33</t>
  </si>
  <si>
    <t>г. Омск, ул. 10-я Чередовая, д. 21</t>
  </si>
  <si>
    <t>г. Омск, ул. Заозерная, д. 15, корпус 1</t>
  </si>
  <si>
    <t>г. Омск, ул. Мельничная, д. 89, корпус 8</t>
  </si>
  <si>
    <t>г. Омск, ул. Омская, д. 111</t>
  </si>
  <si>
    <t>г. Омск, ул. Тарская, д. 259, корпус 1</t>
  </si>
  <si>
    <t>г. Омск, ул. Тарская, д. 261, корпус 1</t>
  </si>
  <si>
    <t>г. Омск, 14-й военный городок, д. 144</t>
  </si>
  <si>
    <t>г. Омск, ул. Рабиновича, д. 125</t>
  </si>
  <si>
    <t>г. Омск, ул. Полторацкого, д. 60</t>
  </si>
  <si>
    <t>г. Омск, ул. Новороссийская, д. 3</t>
  </si>
  <si>
    <t>г. Омск, ул. Бородина, д. 17</t>
  </si>
  <si>
    <t>г. Омск, ул. Вострецова, д. 7/1</t>
  </si>
  <si>
    <t>г. Омск, ул. Демьяна Бедного, д. 93</t>
  </si>
  <si>
    <t>г. Омск, ул. Энтузиастов, д. 31Б</t>
  </si>
  <si>
    <t>г. Омск, ул. Дмитриева, д. 1, корпус 1</t>
  </si>
  <si>
    <t>г. Омск, ул. 1-я Новостроевская, д. 3, корпус 1</t>
  </si>
  <si>
    <t>г. Омск, ул. Успенского, д. 31, корпус 3</t>
  </si>
  <si>
    <t>г. Омск, ул. Академика Павлова, д. 21</t>
  </si>
  <si>
    <t>г. Омск, ул. 2-я Совхозная, д. 62</t>
  </si>
  <si>
    <t>г. Омск, ул. 6-я Станционная, д. 13, корпус 1</t>
  </si>
  <si>
    <t>г. Омск, ул. Вострецова, д. 3</t>
  </si>
  <si>
    <t>г. Омск, ул. Взлетная, д. 3А</t>
  </si>
  <si>
    <t>г. Омск, ул. Крупской, д. 12</t>
  </si>
  <si>
    <t>г. Омск, ул. Дмитриева, д. 1, корпус 2</t>
  </si>
  <si>
    <t>г. Омск, ул. 10 лет Октября, д. 50</t>
  </si>
  <si>
    <t>г. Омск, ул. 20 лет РККА, д. 13, корпус 2</t>
  </si>
  <si>
    <t>г. Омск, ул. Труда, д. 17</t>
  </si>
  <si>
    <t>г. Омск, ул. 2-я Учхозная, д. 4, корпус 1</t>
  </si>
  <si>
    <t>г. Омск, ул. Дмитриева, д. 1, корпус 3</t>
  </si>
  <si>
    <t>г. Омск, ул. Сергея Тюленина, д. 1</t>
  </si>
  <si>
    <t>г. Омск, ул. 10 лет Октября, д. 136</t>
  </si>
  <si>
    <t>г. Омск, ул. 22 Апреля, д. 53</t>
  </si>
  <si>
    <t>г. Омск, ул. Калинина, д. 4</t>
  </si>
  <si>
    <t>г. Омск, ул. Карбышева, д. 3</t>
  </si>
  <si>
    <t>г. Омск, ул. Бородина, д. 10, корпус 4</t>
  </si>
  <si>
    <t>г. Омск, пр. Менделеева, д. 21, корпус 2</t>
  </si>
  <si>
    <t>г. Омск, пр. Мира, д. 68</t>
  </si>
  <si>
    <t>г. Омск, ул. Чернышевского, д. 80</t>
  </si>
  <si>
    <t>г. Омск, ул. Г.С.Киселева, д. 12</t>
  </si>
  <si>
    <t>г. Омск, ул. Крупской, д. 12, корпус 1</t>
  </si>
  <si>
    <t>г. Омск, ул. Попова, д. 3, корпус 3</t>
  </si>
  <si>
    <t>мкр. Входной, д. 29</t>
  </si>
  <si>
    <t>г. Омск, ул. Коммунальная, д. 19, корпус 1</t>
  </si>
  <si>
    <t>г. Омск, ул. Крупской, д. 8, корпус 1</t>
  </si>
  <si>
    <t>г. Омск, ул. Арктическая, д. 37</t>
  </si>
  <si>
    <t>г. Омск, ул. 10-я Чередовая, д. 9</t>
  </si>
  <si>
    <t>г. Омск, ул. Авиагородок, д. 1а</t>
  </si>
  <si>
    <t>г. Омск, ул. Авиагородок, д. 34</t>
  </si>
  <si>
    <t>г. Омск, ул. 21-я Амурская, д. 24, корпус 1</t>
  </si>
  <si>
    <t>150 316,52</t>
  </si>
  <si>
    <t>г. Омск, бул. Архитекторов, д. 1, корпус 4</t>
  </si>
  <si>
    <t>г. Омск, бул. Архитекторов, д. 2, корпус 1</t>
  </si>
  <si>
    <t>г. Омск, бул. Архитекторов, д. 2</t>
  </si>
  <si>
    <t>г. Омск, бул. Архитекторов, д. 3, корпус 11</t>
  </si>
  <si>
    <t>г. Омск, бул. Архитекторов, д. 12</t>
  </si>
  <si>
    <t>г. Омск, ул. Багратиона, д. 6а</t>
  </si>
  <si>
    <t>г. Омск, ул. Багратиона, д. 23</t>
  </si>
  <si>
    <t>г. Омск, ул. Багратиона, д. 27д</t>
  </si>
  <si>
    <t>г. Омск, ул. Багратиона, д. 29ж</t>
  </si>
  <si>
    <t>г. Омск, ул. Батумская, д. 38, корпус 3</t>
  </si>
  <si>
    <t>г. Омск, ул. Бетховена, д. 25</t>
  </si>
  <si>
    <t>г. Омск, ул. Богдана Хмельницкого, д. 42, корпус 1</t>
  </si>
  <si>
    <t>ППА</t>
  </si>
  <si>
    <t>г. Омск, ул. Богдана Хмельницкого, д. 44</t>
  </si>
  <si>
    <t>г. Омск, ул. В.А.Силина, д. 9а</t>
  </si>
  <si>
    <t>г. Омск, ул. В.А.Силина, д. 11</t>
  </si>
  <si>
    <t>г. Омск, ул. Ватутина, д. 13</t>
  </si>
  <si>
    <t>г. Омск, ул. Взлетная, д. 1</t>
  </si>
  <si>
    <t>г. Омск, ул. 2-я Военная, д. 19</t>
  </si>
  <si>
    <t>г. Омск, 16-й военный городок, д. 417</t>
  </si>
  <si>
    <t>г. Омск, 16-й военный городок, д. 417, корпус 1</t>
  </si>
  <si>
    <t>г. Омск, 16-й военный городок, д. 426</t>
  </si>
  <si>
    <t>г. Омск, ул. Волгоградская, д. 16</t>
  </si>
  <si>
    <t>г. Омск, ул. Волгоградская, д. 24г</t>
  </si>
  <si>
    <t>г. Омск, ул. Волочаевская, д. 11, корпус 1</t>
  </si>
  <si>
    <t>г. Омск, ул. Вострецова, д. 1</t>
  </si>
  <si>
    <t>г. Омск, ул. В.Ф.Маргелова, д. 356</t>
  </si>
  <si>
    <t>г. Омск, ул. Гашека, д. 20, корпус 1</t>
  </si>
  <si>
    <t>г. Омск, ул. Гризодубовой, д. 9</t>
  </si>
  <si>
    <t>г. Омск, ул. Гуртьева, д. 33, корпус 1</t>
  </si>
  <si>
    <t>г. Омск, ул. Гуртьева, д. 35, корпус 1</t>
  </si>
  <si>
    <t>г. Омск, ул. Дианова, д. 2, корпус 2</t>
  </si>
  <si>
    <t>г. Омск, ул. Дианова, д. 2, корпус 3</t>
  </si>
  <si>
    <t>г. Омск, ул. Дианова, д. 16</t>
  </si>
  <si>
    <t>г. Омск, ул. Дианова, д. 22</t>
  </si>
  <si>
    <t>г. Омск, ул. Димитрова, д. 67, корпус 1</t>
  </si>
  <si>
    <t>г. Омск, ул. Дмитриева, д. 4, корпус 1</t>
  </si>
  <si>
    <t>г. Омск, ул. Дмитриева, д. 17</t>
  </si>
  <si>
    <t>г. Омск, ул. Дмитриева, д. 19</t>
  </si>
  <si>
    <t>г. Омск, ул. 1-я Железнодорожная, д. 18</t>
  </si>
  <si>
    <t>г. Омск, ул. 3-я Железнодорожная, д. 13</t>
  </si>
  <si>
    <t>г. Омск, ул. 3-я Железнодорожная, д. 15</t>
  </si>
  <si>
    <t>г. Омск, ул. 3-я Железнодорожная, д. 26</t>
  </si>
  <si>
    <t>г. Омск, ул. Избышева, д. 15, корпус 1</t>
  </si>
  <si>
    <t>г. Омск, ул. Избышева, д. 25, корпус 1</t>
  </si>
  <si>
    <t>г. Омск, ул. Ишимская, д. 13</t>
  </si>
  <si>
    <t>г. Омск, ул. Кирова, д. 5а</t>
  </si>
  <si>
    <t>г. Омск, ул. Кирова, д. 20</t>
  </si>
  <si>
    <t>ТП</t>
  </si>
  <si>
    <t>г. Омск, пр. Комарова, д. 17, корпус 2</t>
  </si>
  <si>
    <t>г. Омск, ул. Комкова, д. 4, корпус 1</t>
  </si>
  <si>
    <t>г. Омск, ул. Комкова, д. 4</t>
  </si>
  <si>
    <t>г. Омск, ул. Конева, д. 36</t>
  </si>
  <si>
    <t>г. Омск, ул. Конева, д. 38</t>
  </si>
  <si>
    <t>г. Омск, ул. Константина Заслонова, д. 4</t>
  </si>
  <si>
    <t>г. Омск, ул. 4-я Кордная, д. 54</t>
  </si>
  <si>
    <t>г. Омск, ул. Кошевого, д. 10</t>
  </si>
  <si>
    <t>г. Омск, ул. Кошевого, д. 25</t>
  </si>
  <si>
    <t>г. Омск, ул. Краснознаменная, д. 20</t>
  </si>
  <si>
    <t>г. Омск, ул. Красный Путь, д. 34</t>
  </si>
  <si>
    <t>г. Омск, ул. Красный Путь, д. 80</t>
  </si>
  <si>
    <t>г. Омск, ул. Красный Путь, д. 153, корпус 1</t>
  </si>
  <si>
    <t>г. Омск, ул. Крупской, д. 4</t>
  </si>
  <si>
    <t>877 988,88</t>
  </si>
  <si>
    <t>г. Омск, ул. Крупской, д. 27</t>
  </si>
  <si>
    <t>г. Омск, ул. Крутогорская, д. 12</t>
  </si>
  <si>
    <t>г. Омск, ул. Крутогорская, д. 21</t>
  </si>
  <si>
    <t>г. Омск, ул. Кузнецова, д. 4</t>
  </si>
  <si>
    <t>г. Омск, ул. Кузнецова, д. 12</t>
  </si>
  <si>
    <t>г. Омск, ул. Куйбышева, д. 62</t>
  </si>
  <si>
    <t>г. Омск, ул. Куломзинская, д. 70</t>
  </si>
  <si>
    <t>г. Омск, ул. 1-я Ленинградская, д. 31</t>
  </si>
  <si>
    <t>г. Омск, ул. 2-я Ленинградская, д. 26</t>
  </si>
  <si>
    <t>г. Омск, ул. 3-я Ленинградская, д. 41</t>
  </si>
  <si>
    <t>г. Омск, ул. 3-я Ленинградская, д. 43</t>
  </si>
  <si>
    <t>г. Омск, ул. 3-я Ленинградская, д. 43, корпус 1</t>
  </si>
  <si>
    <t>г. Омск, ул. 26-я Линия, д. 85, корпус 1</t>
  </si>
  <si>
    <t>г. Омск, ул. 6-я Линия, д. 180</t>
  </si>
  <si>
    <t>г. Омск, ул. 7-я Линия, д. 190, корпус 2</t>
  </si>
  <si>
    <t>г. Омск, ул. 7-я Линия, д. 190</t>
  </si>
  <si>
    <t>г. Омск, ул. Лисицкого, д. 3, корпус 1</t>
  </si>
  <si>
    <t>г. Омск, ул. Лукашевича, д. 10б</t>
  </si>
  <si>
    <t>г. Омск, ул. Лукашевича, д. 14, корпус 3</t>
  </si>
  <si>
    <t>г. Омск, ул. 3-я Любинская, д. 17</t>
  </si>
  <si>
    <t>г. Омск, ул. 3-я Любинская, д. 24</t>
  </si>
  <si>
    <t>г. Омск, ул. 3-я Любинская, д. 30</t>
  </si>
  <si>
    <t>г. Омск, ул. Малиновского, д. 17, корпус 1</t>
  </si>
  <si>
    <t>г. Омск, ул. Маршала Жукова, д. 107</t>
  </si>
  <si>
    <t>г. Омск, ул. Мельничная, д. 58в</t>
  </si>
  <si>
    <t>г. Омск, пр. Менделеева, д. 41</t>
  </si>
  <si>
    <t>г. Омск, пр. Мира, д. 90, корпус 1</t>
  </si>
  <si>
    <t>г. Омск, пр. Мира, д. 102</t>
  </si>
  <si>
    <t>г. Омск, пр. Мира, д. 106б</t>
  </si>
  <si>
    <t>г. Омск, ул. 2-я Молодежная, д. 40</t>
  </si>
  <si>
    <t>г. Омск, ул. Моторная, д. 3</t>
  </si>
  <si>
    <t>г. Омск, ул. Моторная, д. 6, корпус 2</t>
  </si>
  <si>
    <t>г. Омск, ул. Моторная, д. 10</t>
  </si>
  <si>
    <t>г. Омск, ул. Моторная, д. 10, корпус 2</t>
  </si>
  <si>
    <t>г. Омск, ул. Моторная, д. 13</t>
  </si>
  <si>
    <t>г. Омск, ул. Нефтезаводская, д. 28, корпус 3</t>
  </si>
  <si>
    <t>г. Омск, ул. Новокирпичная, д. 1, корпус 2</t>
  </si>
  <si>
    <t>г. Омск, ул. Новокирпичная, д. 3, корпус 1</t>
  </si>
  <si>
    <t>г. Омск, ул. 4-я Новостроевская, д. 3</t>
  </si>
  <si>
    <t>г. Омск, ул. Орджоникидзе, д. 13</t>
  </si>
  <si>
    <t>г. Омск, ул. Орловского, д. 3</t>
  </si>
  <si>
    <t>1 566 569,00</t>
  </si>
  <si>
    <t>г. Омск, ул. Пацаева, д. 5а</t>
  </si>
  <si>
    <t>г. Омск, ул. Полторацкого, д. 52</t>
  </si>
  <si>
    <t>г. Омск, ул. 2-я Поселковая, д. 49</t>
  </si>
  <si>
    <t>г. Омск, ул. Пригородная, д. 3, корпус 2</t>
  </si>
  <si>
    <t>г. Омск, ул. Рокоссовского, д. 16, корпус 3</t>
  </si>
  <si>
    <t>г. Омск, ул. Рокоссовского, д. 32</t>
  </si>
  <si>
    <t>г. Омск, ул. Саянская, д. 1а</t>
  </si>
  <si>
    <t>г. Омск, ул. Севастопольская, д. 23</t>
  </si>
  <si>
    <t>г. Омск, ул. 24-я Северная, д. 204, корпус 1</t>
  </si>
  <si>
    <t>г. Омск, ул. 33-я Северная, д. 122</t>
  </si>
  <si>
    <t>г. Омск, ул. Сергея Тюленина, д. 1, корпус 1</t>
  </si>
  <si>
    <t>г. Омск, пр. Сибирский, д. 2г</t>
  </si>
  <si>
    <t>г. Омск, пр. Сибирский, д. 6</t>
  </si>
  <si>
    <t>г. Омск, пр. Сибирский, д. 12</t>
  </si>
  <si>
    <t>г. Омск, ул. 3-я Станционная, д. 71</t>
  </si>
  <si>
    <t>г. Омск, ул. Сулеймана Стальского, д. 12, строение 2ОЧ</t>
  </si>
  <si>
    <t>г. Омск, ул. Сулеймана Стальского, д. 12, корпус 1</t>
  </si>
  <si>
    <t>г. Омск, пр. Карла Маркса угол Съездовская, д. 15/29 корпус 1</t>
  </si>
  <si>
    <t>г. Омск, ул. Торговая, д. 36</t>
  </si>
  <si>
    <t>г. Омск, ул. 3-я Транспортная, д. 4, корпус 2</t>
  </si>
  <si>
    <t>г. Омск, ул. 4-я Транспортная, д. 36в</t>
  </si>
  <si>
    <t>г. Омск, ул. Транссибирская, д. 4</t>
  </si>
  <si>
    <t>г. Омск, ул. Транссибирская, д. 5</t>
  </si>
  <si>
    <t>г. Омск, ул. Физкультурная, д. 5</t>
  </si>
  <si>
    <t>г. Омск, ул. Фрунзе, д. 49</t>
  </si>
  <si>
    <t>г. Омск, ул. Харьковская, д. 25, корпус 2</t>
  </si>
  <si>
    <t>г. Омск, ул. Химиков, д. 32</t>
  </si>
  <si>
    <t>г. Омск, ул. Химиков, д. 45</t>
  </si>
  <si>
    <t>г. Омск, ул. 4-я Челюскинцев, д. 93</t>
  </si>
  <si>
    <t>г. Омск, ул. 10-я Чередовая, д. 17, корпус 1</t>
  </si>
  <si>
    <t>г. Омск, ул. Шакурова, д. 3</t>
  </si>
  <si>
    <t>г. Омск, ул. Шакурова, д. 7</t>
  </si>
  <si>
    <t>г. Омск, ул. Шакурова, д. 8</t>
  </si>
  <si>
    <t>г. Омск, ул. Шакурова, д. 9</t>
  </si>
  <si>
    <t>г. Омск, ул. Энтузиастов, д. 49</t>
  </si>
  <si>
    <t>г. Омск, ул. Ялтинская, д. 49б</t>
  </si>
  <si>
    <t>г. Омск, ул. 12 Декабря, д. 104</t>
  </si>
  <si>
    <t>г. Омск, ул. 1905 года, д. 38</t>
  </si>
  <si>
    <t>г. Омск, ул. 1905 года, д. 40</t>
  </si>
  <si>
    <t>г. Омск, ул. XXII Партсъезда, д. 6, корпус 1</t>
  </si>
  <si>
    <t>г. Омск, ул. XXII Партсъезда, д. 6</t>
  </si>
  <si>
    <t>г. Омск, ул. 40 лет Победы, д. 1</t>
  </si>
  <si>
    <t>г. Омск, ул. 5-й Армии, д. 2</t>
  </si>
  <si>
    <t>г. Омск, ул. 5-й Армии, д. 4</t>
  </si>
  <si>
    <t>г. Омск, ул. 70 лет Октября, д. 10</t>
  </si>
  <si>
    <t>Горьковский</t>
  </si>
  <si>
    <t>р.п. Горьковское, ул. Ленина, д. 15</t>
  </si>
  <si>
    <t>р.п. Горьковское, ул. Маяковского, д. 27</t>
  </si>
  <si>
    <t>Знаменский</t>
  </si>
  <si>
    <t>с. Завьялово, ул. Школьная, д. 1</t>
  </si>
  <si>
    <t>Исилькульский</t>
  </si>
  <si>
    <t>г. Исилькуль, ул. Коммунистическая, д. 8</t>
  </si>
  <si>
    <t>г. Исилькуль, ул. Ленинградская, д. 48А</t>
  </si>
  <si>
    <t>г. Исилькуль, ул. Коминтерна, д. 103</t>
  </si>
  <si>
    <t>г. Исилькуль, ул. Коммунистическая, д. 17</t>
  </si>
  <si>
    <t>г. Исилькуль, ул. Октябрьская, д. 110</t>
  </si>
  <si>
    <t>г. Исилькуль, ул. Первомайская, д. 71</t>
  </si>
  <si>
    <t>г. Исилькуль, ул. Советская, д. 54</t>
  </si>
  <si>
    <t>г. Исилькуль, ул. Советская, д. 69</t>
  </si>
  <si>
    <t>г. Исилькуль, ул. Советская, д. 71А</t>
  </si>
  <si>
    <t>п. Боевой, ул. Ленина, д. 15</t>
  </si>
  <si>
    <t>г. Исилькуль, ул. Первомайская, д. 62</t>
  </si>
  <si>
    <t>г. Исилькуль, ул. Водников, д. 2</t>
  </si>
  <si>
    <t>г. Исилькуль, ул. Водников, д. 6</t>
  </si>
  <si>
    <t>с. Медвежье, ул. Мира, д. 1</t>
  </si>
  <si>
    <t>г. Исилькуль, ул. Луговая, д. 1</t>
  </si>
  <si>
    <t>г. Исилькуль, ул. Совхозная, д. 17</t>
  </si>
  <si>
    <t>г. Исилькуль, ул. Советская, д. 34</t>
  </si>
  <si>
    <t>г. Исилькуль, ул. Энгельса, д. 36А</t>
  </si>
  <si>
    <t>г. Исилькуль, ул. Первомайская, д. 69А</t>
  </si>
  <si>
    <t>г. Исилькуль, ул. Советская, д. 68</t>
  </si>
  <si>
    <t>п. Боевой, ул. Школьная, д. 12</t>
  </si>
  <si>
    <t>Калачинский</t>
  </si>
  <si>
    <t>г. Калачинск, ул. Заводская, д. 22</t>
  </si>
  <si>
    <t>с. Ивановка, ул. Октябрьская, д. 43</t>
  </si>
  <si>
    <t>г. Калачинск, ул. Вокзальная, д. 64А</t>
  </si>
  <si>
    <t>г. Калачинск, ул. Гагарина, д. 4</t>
  </si>
  <si>
    <t>г. Калачинск, ул. Заводская, д. 124</t>
  </si>
  <si>
    <t>г. Калачинск, ул. Почтовая, д. 62</t>
  </si>
  <si>
    <t>г. Калачинск, ул. Союзная, д. 4</t>
  </si>
  <si>
    <t>г. Калачинск, ул. Фрунзе, д. 93А</t>
  </si>
  <si>
    <t>с. Ивановка, ул. Почтовая, д. 18</t>
  </si>
  <si>
    <t>с. Ивановка, ул. Почтовая, д. 20</t>
  </si>
  <si>
    <t>с. Ивановка, ул. Почтовая, д. 22</t>
  </si>
  <si>
    <t>г. Калачинск, ул. 15 Съезда ВЛКСМ, д. 2</t>
  </si>
  <si>
    <t>г. Калачинск, ул. Красноармейская, д. 24</t>
  </si>
  <si>
    <t>г. Калачинск, ул. Ленина, д. 23</t>
  </si>
  <si>
    <t>г. Калачинск, ул. Заводская, д. 24</t>
  </si>
  <si>
    <t>г. Калачинск, пер. Орловский, д. 54</t>
  </si>
  <si>
    <t>г. Калачинск, ул. Ленина, д. 37Б</t>
  </si>
  <si>
    <t>г. Калачинск, ул. Гагарина, д. 8</t>
  </si>
  <si>
    <t>г. Калачинск, ул. Ленина, д. 21</t>
  </si>
  <si>
    <t>г. Калачинск, ул. Садовая, д. 2Б</t>
  </si>
  <si>
    <t>г. Калачинск, ул. Черепова, д. 99</t>
  </si>
  <si>
    <t>г. Калачинск, ул. Заводская, д. 2</t>
  </si>
  <si>
    <t>Колосовский</t>
  </si>
  <si>
    <t>с. Бражниково, ул. Луговая, д. 8</t>
  </si>
  <si>
    <t>с. Колосовка, Кв. 38-й, д. 9</t>
  </si>
  <si>
    <t>с. Колосовка, Кв. 37-й, д. 5</t>
  </si>
  <si>
    <t>Кормиловский</t>
  </si>
  <si>
    <t>р.п. Кормиловка, ул. 50 лет Октября, д. 5</t>
  </si>
  <si>
    <t>р.п. Кормиловка, ул. 2-я Садовая, д. 1</t>
  </si>
  <si>
    <t>р.п. Кормиловка, ул. 50 лет Октября, д. 11А</t>
  </si>
  <si>
    <t>р.п. Кормиловка, ул. Маяковского, д. 5</t>
  </si>
  <si>
    <t>с. Победитель, ул. Советская, д. 10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</si>
  <si>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</si>
  <si>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</si>
  <si>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</si>
  <si>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</si>
  <si>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</si>
  <si>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</si>
  <si>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Сыропятское, ул. Береговая, д. 32</t>
  </si>
  <si>
    <t>с. Юрьево, ул. Мира, д. 6</t>
  </si>
  <si>
    <t>с. Юрьево, ул. Мира, д. 8</t>
  </si>
  <si>
    <t>р.п. Кормиловка, ул. Маяковского, д. 7</t>
  </si>
  <si>
    <t>с. Победитель, ул. Советская, д. 2</t>
  </si>
  <si>
    <t>р.п. Кормиловка, ул. Маяковского, д. 1</t>
  </si>
  <si>
    <t>р.п. Кормиловка, ул. Маяковского, д. 3</t>
  </si>
  <si>
    <t>р.п. Кормиловка, ул. 50 лет Октября, д. 4</t>
  </si>
  <si>
    <t>с. Борки, ул. Береговая, д. 12</t>
  </si>
  <si>
    <t>с. Борки, ул. Береговая, д. 15</t>
  </si>
  <si>
    <t>р.п. Кормиловка, ул. 50 лет Октября, д. 9</t>
  </si>
  <si>
    <t>р.п. Кормиловка, ул. 50 лет Октября, д. 2</t>
  </si>
  <si>
    <t>Крутинский</t>
  </si>
  <si>
    <t>р.п. Крутинка, ул. Ленина, д. 44</t>
  </si>
  <si>
    <t>р.п. Крутинка, ул. Ленина, д. 21</t>
  </si>
  <si>
    <t>р.п. Крутинка, ул. Ленина, д. 46</t>
  </si>
  <si>
    <t>Любинский</t>
  </si>
  <si>
    <t>р.п. Красный Яр, ул. Комсомольская, д. 20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</si>
  <si>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</si>
  <si>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</si>
  <si>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</si>
  <si>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Ленина, д. 6</t>
  </si>
  <si>
    <t>р.п. Красный Яр, ул. Октябрьская, д. 20</t>
  </si>
  <si>
    <t>р.п. Красный Яр, ул. Октябрьская, д. 21</t>
  </si>
  <si>
    <t>р.п. Любинский, ул. 40 лет ВЛКСМ, д. 15</t>
  </si>
  <si>
    <t>р.п. Любинский, ул. 70 лет Октября, д. 13</t>
  </si>
  <si>
    <t>р.п. Любинский, ул. Пионерская, д. 22</t>
  </si>
  <si>
    <t>р.п. Любинский, ул. Победы, д. 5</t>
  </si>
  <si>
    <t>р.п. Красный Яр, ул. Октябрьская, д. 15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</si>
  <si>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</si>
  <si>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</si>
  <si>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</si>
  <si>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р.п. Красный Яр, ул. Съездовская, д. 8</t>
  </si>
  <si>
    <t>р.п. Красный Яр, ул. Школьная, д. 1</t>
  </si>
  <si>
    <t>р.п. Красный Яр, ул. Школьная, д. 5</t>
  </si>
  <si>
    <t>р.п. Любинский, ул. Буркенина, д. 14</t>
  </si>
  <si>
    <t>Марьяновский</t>
  </si>
  <si>
    <t>п. Конезаводский, ул. Октябрьская, д. 29</t>
  </si>
  <si>
    <t>п. Москаленский, ул. Мира, д. 1</t>
  </si>
  <si>
    <t>п. Москаленский, ул. Мира, д. 2</t>
  </si>
  <si>
    <t>п. Москаленский, ул. Мира, д. 3</t>
  </si>
  <si>
    <t>р.п. Марьяновка, ул. Южная, д. 10</t>
  </si>
  <si>
    <t>р.п. Марьяновка, ул. Южная, д. 8</t>
  </si>
  <si>
    <t>д. Усовка, ул. Школьная, д. 56</t>
  </si>
  <si>
    <t>п. Марьяновский, ул. Комсомольская, д. 4</t>
  </si>
  <si>
    <t>р.п. Марьяновка, ул. Пролетарская, д. 48</t>
  </si>
  <si>
    <t>р.п. Марьяновка, ул. Пролетарская, д. 71</t>
  </si>
  <si>
    <t>с. Заря Свободы, ул. Пролетарская, д. 2</t>
  </si>
  <si>
    <t>с. Заря Свободы, ул. Пролетарская, д. 3</t>
  </si>
  <si>
    <t>п. Конезаводский, ул. Октябрьская, д. 31</t>
  </si>
  <si>
    <t>п. Москаленский, ул. Советская, д. 7</t>
  </si>
  <si>
    <t>с. Степное, ул. Мира, д. 24</t>
  </si>
  <si>
    <t>р.п. Марьяновка, ул. Южная, д. 14</t>
  </si>
  <si>
    <t>Москаленский</t>
  </si>
  <si>
    <t>р.п. Москаленки, ул. Комсомольская, д. 92</t>
  </si>
  <si>
    <t>р.п. Москаленки, ул. Механизаторов, д. 4</t>
  </si>
  <si>
    <t>р.п. Москаленки, ул. Нефтяников, д. 1</t>
  </si>
  <si>
    <t>р.п. Москаленки, ул. Пролетарская, д. 18</t>
  </si>
  <si>
    <t>р.п. Москаленки, ул. Сибирская, д. 1</t>
  </si>
  <si>
    <t>р.п. Москаленки, ул. Сибирская, д. 11</t>
  </si>
  <si>
    <t>р.п. Москаленки, ул. Сибирская, д. 5</t>
  </si>
  <si>
    <t>р.п. Москаленки, ул. Сибирская, д. 9</t>
  </si>
  <si>
    <t>с. Звездино, ул. Комсомольская, д. 10</t>
  </si>
  <si>
    <t>с. Элита, ул. Школьная, д. 2</t>
  </si>
  <si>
    <t>р.п. Москаленки, ул. Комсомольская, д. 88</t>
  </si>
  <si>
    <t>р.п. Москаленки, ул. Мичурина, д. 5</t>
  </si>
  <si>
    <t>р.п. Москаленки, ул. Пролетарская, д. 12</t>
  </si>
  <si>
    <t>р.п. Москаленки, ул. Спортивная, д. 13</t>
  </si>
  <si>
    <t>р.п. Москаленки, ул. Комсомольская, д. 104</t>
  </si>
  <si>
    <t>р.п. Москаленки, ул. Пролетарская, д. 16</t>
  </si>
  <si>
    <t>р.п. Москаленки, ул. Нефтяников, д. 11</t>
  </si>
  <si>
    <t>Муромцевский</t>
  </si>
  <si>
    <t>р.п. Муромцево, ул. 40 лет Победы, д. 14</t>
  </si>
  <si>
    <t>р.п. Муромцево, ул. Лисина, д. 81</t>
  </si>
  <si>
    <t>р.п. Муромцево, ул. 40 лет Победы, д. 22</t>
  </si>
  <si>
    <t>р.п. Муромцево, ул. 40 лет Победы, д. 20</t>
  </si>
  <si>
    <t>р.п. Муромцево, ул. Юбилейная, д. 21</t>
  </si>
  <si>
    <t>р.п. Муромцево, ул. Юбилейная, д. 16</t>
  </si>
  <si>
    <t>р.п. Муромцево, ул. Юбилейная, д. 8</t>
  </si>
  <si>
    <t>р.п. Муромцево, ул. Партизанская, д. 32А</t>
  </si>
  <si>
    <t>Называевский</t>
  </si>
  <si>
    <t>г. Называевск, ул. Депутатская, д. 65</t>
  </si>
  <si>
    <t>г. Называевск, ул. Электровозная, д. 54А</t>
  </si>
  <si>
    <t>с. Мангут, ул. Почтовая, д. 9</t>
  </si>
  <si>
    <t>г. Называевск, ул. 1-я Железнодорожная, д. 21</t>
  </si>
  <si>
    <t>г. Называевск, ул. 1-я Железнодорожная, д. 27</t>
  </si>
  <si>
    <t>г. Называевск, ул. Красная, д. 93</t>
  </si>
  <si>
    <t>г. Называевск, ул. Ленина, д. 47</t>
  </si>
  <si>
    <t>г. Называевск, ул. Мичурина, д. 29</t>
  </si>
  <si>
    <t>г. Называевск, ул. Мичурина, д. 3</t>
  </si>
  <si>
    <t>г. Называевск, ул. Мичурина, д. 1</t>
  </si>
  <si>
    <t>г. Называевск, ул. Мичурина, д. 2</t>
  </si>
  <si>
    <t>г. Называевск, ул. Кирова, д. 115</t>
  </si>
  <si>
    <t>Нижнеомский</t>
  </si>
  <si>
    <t>с. Нижняя Омка, ул. 30 лет Победы, д. 12</t>
  </si>
  <si>
    <t>с. Нижняя Омка, ул. Парковая, д. 6</t>
  </si>
  <si>
    <t>с. Нижняя Омка, ул. 50 лет ВЛКСМ, д. 10</t>
  </si>
  <si>
    <t>с. Нижняя Омка, ул. 30 лет Победы, д. 10</t>
  </si>
  <si>
    <t>Нововаршавский</t>
  </si>
  <si>
    <t>р.п. Большегривское, ул. Гагарина, д. 10</t>
  </si>
  <si>
    <t>р.п. Большегривское, ул. Ленина, д. 11</t>
  </si>
  <si>
    <t>р.п. Большегривское, ул. Ленина, д. 13</t>
  </si>
  <si>
    <t>р.п. Большегривское, ул. Ленина, д. 15</t>
  </si>
  <si>
    <t>р.п. Большегривское, ул. Ленина, д. 2</t>
  </si>
  <si>
    <t>р.п. Большегривское, ул. Ленина, д. 7</t>
  </si>
  <si>
    <t>р.п. Большегривское, ул. Мира, д. 16</t>
  </si>
  <si>
    <t>р.п. Большегривское, ул. Мира, д. 6</t>
  </si>
  <si>
    <t>р.п. Большегривское, ул. Мира, д. 20</t>
  </si>
  <si>
    <t>р.п. Большегривское, ул. Мира, д. 22</t>
  </si>
  <si>
    <t>р.п. Большегривское, ул. Гагарина, д. 7</t>
  </si>
  <si>
    <t>р.п. Большегривское, ул. Гагарина, д. 8</t>
  </si>
  <si>
    <t>р.п. Большегривское, ул. Мира, д. 12</t>
  </si>
  <si>
    <t>р.п. Большегривское, ул. Мира, д. 8</t>
  </si>
  <si>
    <t>р.п. Нововаршавка, ул. Октябрьская, д. 1</t>
  </si>
  <si>
    <t>р.п. Нововаршавка, ул. Октябрьская, д. 2</t>
  </si>
  <si>
    <t>с. Бобринка, ул. Ленина, д. 42</t>
  </si>
  <si>
    <t>р.п. Большегривское, ул. Гагарина, д. 6</t>
  </si>
  <si>
    <t>Одесский</t>
  </si>
  <si>
    <t>с. Одесское, ул. Колхозная, д. 47</t>
  </si>
  <si>
    <t>с. Одесское, ул. Колхозная, д. 49</t>
  </si>
  <si>
    <t>с. Одесское, ул. Колхозная, д. 51</t>
  </si>
  <si>
    <t>Оконешниковский</t>
  </si>
  <si>
    <t>р.п. Оконешниково, ул. Пролетарская, д. 55</t>
  </si>
  <si>
    <t>с. Любимовка, ул. Центральная, д. 6</t>
  </si>
  <si>
    <t>Омский</t>
  </si>
  <si>
    <t>д.п. Чернолучинский, ул. Пионерская, д. 1</t>
  </si>
  <si>
    <t>п. Горячий Ключ, ул. Мира, д. 8</t>
  </si>
  <si>
    <t>п. Имени Комиссарова, ул. Комиссарова, д. 11</t>
  </si>
  <si>
    <t>раз. Петрушенко, ул. Энергетиков, д. 3</t>
  </si>
  <si>
    <t>с. Андреевка, ул. Школьная, д. 7</t>
  </si>
  <si>
    <t>с. Красноярка, ул. сан. Колос, д. 5</t>
  </si>
  <si>
    <t>с. Лузино, ул. Карбышева, д. 9</t>
  </si>
  <si>
    <t>с. Лузино, ул. Майорова, д. 17</t>
  </si>
  <si>
    <t>с. Розовка, ул. Парковая, д. 16</t>
  </si>
  <si>
    <t>д.п. Чернолучинский, ул. Кольцевая, д. 1</t>
  </si>
  <si>
    <t>п. Горячий Ключ, ул. Мира, д. 3</t>
  </si>
  <si>
    <t>п. Иртышский, ул. Садовая, д. 2</t>
  </si>
  <si>
    <t>п. Иртышский, ул. Садовая, д. 2А</t>
  </si>
  <si>
    <t>п. Новоомский, ул. 50 лет Октября, д. 26</t>
  </si>
  <si>
    <t>п. Новоомский, ул. 50 лет Октября, д. 31</t>
  </si>
  <si>
    <t>п. Новоомский, ул. Титова, д. 1</t>
  </si>
  <si>
    <t>п. Новоомский, ул. Целинная, д. 9</t>
  </si>
  <si>
    <t>п. Омский, ул. Ленина, д. 12</t>
  </si>
  <si>
    <t>п. Омский, ул. Ленина, д. 14</t>
  </si>
  <si>
    <t>п. Омский, ул. Ленина, д. 16</t>
  </si>
  <si>
    <t>п. Омский, ул. Центральная, д. 12</t>
  </si>
  <si>
    <t>п. Речной, ул. Центральная, д. 3</t>
  </si>
  <si>
    <t>с. Андреевка, ул. Центральная, д. 51</t>
  </si>
  <si>
    <t>с. Андреевка, ул. Центральная, д. 53</t>
  </si>
  <si>
    <t>с. Андреевка, ул. Центральная, д. 55</t>
  </si>
  <si>
    <t>с. Андреевка, ул. Юбилейная, д. 11</t>
  </si>
  <si>
    <t>с. Красноярка, ул. Гагарина, д. 9</t>
  </si>
  <si>
    <t>с. Красноярка, ул. Карла Маркса, д. 145</t>
  </si>
  <si>
    <t>с. Красноярка, ул. Рабочая, д. 4</t>
  </si>
  <si>
    <t>с. Красноярка, ул. Рабочая, д. 6</t>
  </si>
  <si>
    <t>с. Лузино, ул. Советская, д. 3</t>
  </si>
  <si>
    <t>с. Морозовка, Кв. Б, д. 2</t>
  </si>
  <si>
    <t>с. Морозовка, Кв. Б, д. 4</t>
  </si>
  <si>
    <t>с. Морозовка, Кв. Б, д. 6</t>
  </si>
  <si>
    <t>с. Морозовка, Кв. Б, д. 7</t>
  </si>
  <si>
    <t>с. Морозовка, ул. 25 Партсъезда, д. 8</t>
  </si>
  <si>
    <t>с. Троицкое, ул. 60 лет СССР, д. 4</t>
  </si>
  <si>
    <t>п. Магистральный, ул. Молодежная, д. 15</t>
  </si>
  <si>
    <t>п. Ростовка, д. 6</t>
  </si>
  <si>
    <t>п. Ростовка, д. 9</t>
  </si>
  <si>
    <t>с. Лузино, ул. 30 лет Победы, д. 12</t>
  </si>
  <si>
    <t>д.п. Чернолучинский, тер. д/о Русский лес, д. 1</t>
  </si>
  <si>
    <t>д.п. Чернолучинский, тер. д/о Русский лес, д. 2</t>
  </si>
  <si>
    <t>д.п. Чернолучинский, ул. Пионерская, д. 14</t>
  </si>
  <si>
    <t>п. Новоомский, ул. 50 лет Октября, д. 22</t>
  </si>
  <si>
    <t>с. Красноярка, ул. Гагарина, д. 11</t>
  </si>
  <si>
    <t>с. Лузино, ул. Советская, д. 2</t>
  </si>
  <si>
    <t>с. Мельничное, ул. Кооперативная, д. 7А</t>
  </si>
  <si>
    <t>с. Морозовка, Кв. Б, д. 11</t>
  </si>
  <si>
    <t>п. Ростовка, д. 13</t>
  </si>
  <si>
    <t>п. Ростовка, д. 14</t>
  </si>
  <si>
    <t>с. Дружино, ул. 60 лет Октября, д. 2</t>
  </si>
  <si>
    <t>д.п. Чернолучинский, ул. Советская, д. 5</t>
  </si>
  <si>
    <t>п. Горячий Ключ, ул. Мира, д. 1</t>
  </si>
  <si>
    <t>п. Горячий Ключ, ул. Мира, д. 4</t>
  </si>
  <si>
    <t>раз. Петрушенко, ул. Энергетиков, д. 4</t>
  </si>
  <si>
    <t>с. Морозовка, Кв. Б, д. 12</t>
  </si>
  <si>
    <t>п. Новоомский, ул. 50 лет Октября, д. 24</t>
  </si>
  <si>
    <t>п. Новоомский, ул. 50 лет Октября, д. 32</t>
  </si>
  <si>
    <t>п. Новоомский, ул. Целинная, д. 1</t>
  </si>
  <si>
    <t>п. Горячий Ключ, ул. Мира, д. 5</t>
  </si>
  <si>
    <t>с. Богословка, ул. Молодежная, д. 4</t>
  </si>
  <si>
    <t>с. Троицкое, ул. Горная, д. 8</t>
  </si>
  <si>
    <t>с. Калинино, ул. Лесная, д. 2</t>
  </si>
  <si>
    <t>п. Ростовка, д. 15</t>
  </si>
  <si>
    <t>п. Ростовка, д. 1</t>
  </si>
  <si>
    <t>п. Ростовка, д. 10</t>
  </si>
  <si>
    <t>п. Ростовка, д. 16</t>
  </si>
  <si>
    <t>п. Ростовка, д. 18</t>
  </si>
  <si>
    <t>п. Ростовка, д. 19</t>
  </si>
  <si>
    <t>Павлоградский</t>
  </si>
  <si>
    <t>р.п. Павлоградка, ул. Коммунистическая, д. 8</t>
  </si>
  <si>
    <t>Полтавский</t>
  </si>
  <si>
    <t>р.п. Полтавка, ул. Победы, д. 3</t>
  </si>
  <si>
    <t>р.п. Полтавка, ул. Гуртьева, д. 27</t>
  </si>
  <si>
    <t>р.п. Полтавка, ул. Победы, д. 16</t>
  </si>
  <si>
    <t>р.п. Полтавка, ул. Комсомольская, д. 26</t>
  </si>
  <si>
    <t>Русско-Полянский</t>
  </si>
  <si>
    <t>ст. Русская Поляна, д. 2</t>
  </si>
  <si>
    <t>ст. Русская Поляна, д. 3</t>
  </si>
  <si>
    <t>ст. Русская Поляна, д. 4</t>
  </si>
  <si>
    <t>р.п. Русская Поляна, пер. Ступникова, д. 40</t>
  </si>
  <si>
    <t>р.п. Русская Поляна, пер. Гагарина, д. 21</t>
  </si>
  <si>
    <t>р.п. Русская Поляна, пер. Гагарина, д. 26</t>
  </si>
  <si>
    <t>с. Солнечное, ул. Титова, д. 12</t>
  </si>
  <si>
    <t>с. Солнечное, ул. Титова, д. 20</t>
  </si>
  <si>
    <t>ст. Русская Поляна, д. 8</t>
  </si>
  <si>
    <t>ст. Русская Поляна, д. 6</t>
  </si>
  <si>
    <t>Саргатский</t>
  </si>
  <si>
    <t>р.п. Саргатское, Кв. 19-й, д. 7</t>
  </si>
  <si>
    <t>с. Нижнеиртышское, ул. Карбышева, д. 3</t>
  </si>
  <si>
    <t>с. Нижнеиртышское, ул. Садовая, д. 1</t>
  </si>
  <si>
    <t>р.п. Саргатское, Кв. 19-й, д. 11</t>
  </si>
  <si>
    <t>р.п. Саргатское, ул. Гагарина, д. 1</t>
  </si>
  <si>
    <t>р.п. Саргатское, ул. Пионерская, д. 2А</t>
  </si>
  <si>
    <t>р.п. Саргатское, Кв. 19-й, д. 3</t>
  </si>
  <si>
    <t>р.п. Саргатское, Кв. 19-й, д. 9</t>
  </si>
  <si>
    <t>р.п. Саргатское, Кв. 19-й, д. 2</t>
  </si>
  <si>
    <t>р.п. Саргатское, Кв. 19-й, д. 8</t>
  </si>
  <si>
    <t>р.п. Саргатское, Кв. 19-й, д. 12</t>
  </si>
  <si>
    <t>Седельниковский</t>
  </si>
  <si>
    <t>с. Седельниково, ул. Кропотова, д. 8</t>
  </si>
  <si>
    <t>с. Седельниково, ул. Советская, д. 26</t>
  </si>
  <si>
    <t>Таврический</t>
  </si>
  <si>
    <t>с. Харламово, ул. Зои Космодемьянской, д. 6</t>
  </si>
  <si>
    <t>р.п. Таврическое, пл. Победы, д. 1</t>
  </si>
  <si>
    <t>р.п. Таврическое, ул. Советская, д. 36</t>
  </si>
  <si>
    <t>р.п. Таврическое, ул. Пролетарская, д. 102</t>
  </si>
  <si>
    <t>р.п. Таврическое, ул. Титова, д. 44</t>
  </si>
  <si>
    <t>Тарский</t>
  </si>
  <si>
    <t>г. Тара, ул. Мичурина, д. 30, корпус 2</t>
  </si>
  <si>
    <t>г. Тара, пер. Спартаковский, д. 25</t>
  </si>
  <si>
    <t>г. Тара, ул. Тюменская, д. 20</t>
  </si>
  <si>
    <t>п. Междуречье, ул. Интернациональная, д. 1</t>
  </si>
  <si>
    <t>с. Екатерининское, ул. Советская, д. 103</t>
  </si>
  <si>
    <t>г. Тара, ул. Заречная, д. 1</t>
  </si>
  <si>
    <t>с. Заливино, ул. Юбилейная, д. 1</t>
  </si>
  <si>
    <t>г. Тара, ул. Заречная, д. 23</t>
  </si>
  <si>
    <t>с. Екатерининское, ул. Парковая, д. 8, корпус 1</t>
  </si>
  <si>
    <t>г. Тара, ул. Радищева, д. 16</t>
  </si>
  <si>
    <t>с. Заливино, ул. Юбилейная, д. 8</t>
  </si>
  <si>
    <t>Тевризский</t>
  </si>
  <si>
    <t>р.п. Тевриз, ул. Иртышная, д. 26</t>
  </si>
  <si>
    <t>р.п. Тевриз, ул. Почтовая, д. 6</t>
  </si>
  <si>
    <t>р.п. Тевриз, ул. Иртышная, д. 2</t>
  </si>
  <si>
    <t>Тюкалинский</t>
  </si>
  <si>
    <t>г. Тюкалинск, ул. Луначарского, д. 73</t>
  </si>
  <si>
    <t>г. Тюкалинск, ул. 30 лет Победы, д. 49</t>
  </si>
  <si>
    <t>г. Тюкалинск, ул. 30 лет Победы, д. 47</t>
  </si>
  <si>
    <t>г. Тюкалинск, ул. Первомайская, д. 1</t>
  </si>
  <si>
    <t>Усть-Ишимский</t>
  </si>
  <si>
    <t>с. Усть-Ишим, ул. Школьная, д. 21</t>
  </si>
  <si>
    <t>с. Усть-Ишим, ул. Школьная, д. 8</t>
  </si>
  <si>
    <t>Черлакский</t>
  </si>
  <si>
    <t>р.п. Черлак, ул. 40 лет Октября, д. 80</t>
  </si>
  <si>
    <t>с. Красный Октябрь, ул. 8 Марта, д. 1</t>
  </si>
  <si>
    <t>р.п. Черлак, ул. Коммунистическая, д. 68</t>
  </si>
  <si>
    <t>р.п. Черлак, ул. Коммунистическая, д. 70</t>
  </si>
  <si>
    <t>Шербакульский</t>
  </si>
  <si>
    <t>р.п. Шербакуль, ул. Свердлова, д. 61А</t>
  </si>
  <si>
    <t>с. Борисовское, ул. Маркова, д. 1</t>
  </si>
  <si>
    <t>с. Борисовское, ул. Советская, д. 1</t>
  </si>
  <si>
    <t>р.п. Шербакуль, ул. Ворошилова, д. 28А</t>
  </si>
  <si>
    <t>с. Борисовское, ул. Маркова,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</si>
</sst>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/>
    </xf>
    <xf numFmtId="0" fontId="5" fillId="0" borderId="2" xfId="2" applyFont="1" applyBorder="1"/>
    <xf numFmtId="4" fontId="5" fillId="0" borderId="2" xfId="2" applyNumberFormat="1" applyFont="1" applyBorder="1" applyAlignment="1">
      <alignment horizontal="right"/>
    </xf>
    <xf numFmtId="4" fontId="5" fillId="0" borderId="2" xfId="3" applyNumberFormat="1" applyFont="1" applyBorder="1" applyAlignment="1">
      <alignment horizontal="right"/>
    </xf>
    <xf numFmtId="0" fontId="5" fillId="0" borderId="2" xfId="4" applyFont="1" applyBorder="1" applyAlignment="1">
      <alignment horizontal="center"/>
    </xf>
    <xf numFmtId="4" fontId="5" fillId="0" borderId="2" xfId="4" applyNumberFormat="1" applyFont="1" applyBorder="1" applyAlignment="1">
      <alignment horizontal="right"/>
    </xf>
    <xf numFmtId="0" fontId="2" fillId="0" borderId="2" xfId="2" applyFont="1" applyBorder="1" applyAlignment="1">
      <alignment horizontal="center"/>
    </xf>
    <xf numFmtId="4" fontId="2" fillId="0" borderId="2" xfId="2" applyNumberFormat="1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/>
    </xf>
    <xf numFmtId="4" fontId="2" fillId="0" borderId="2" xfId="2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5" fillId="0" borderId="2" xfId="2" applyNumberFormat="1" applyFont="1" applyBorder="1" applyAlignment="1">
      <alignment horizontal="right" wrapText="1"/>
    </xf>
    <xf numFmtId="4" fontId="5" fillId="0" borderId="2" xfId="3" applyNumberFormat="1" applyFont="1" applyBorder="1" applyAlignment="1">
      <alignment horizontal="right" wrapText="1"/>
    </xf>
    <xf numFmtId="4" fontId="5" fillId="0" borderId="2" xfId="2" applyNumberFormat="1" applyFont="1" applyBorder="1" applyAlignment="1">
      <alignment wrapText="1"/>
    </xf>
    <xf numFmtId="4" fontId="5" fillId="0" borderId="2" xfId="2" applyNumberFormat="1" applyFont="1" applyBorder="1" applyAlignment="1">
      <alignment horizontal="center"/>
    </xf>
    <xf numFmtId="4" fontId="2" fillId="0" borderId="2" xfId="3" applyNumberFormat="1" applyFont="1" applyBorder="1" applyAlignment="1">
      <alignment horizontal="right" wrapText="1"/>
    </xf>
    <xf numFmtId="0" fontId="5" fillId="0" borderId="2" xfId="2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7" fillId="0" borderId="2" xfId="4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/>
    </xf>
    <xf numFmtId="0" fontId="5" fillId="0" borderId="4" xfId="2" applyFont="1" applyBorder="1" applyAlignment="1">
      <alignment horizontal="center"/>
    </xf>
    <xf numFmtId="4" fontId="5" fillId="0" borderId="2" xfId="2" applyNumberFormat="1" applyFont="1" applyBorder="1" applyAlignment="1">
      <alignment horizontal="left"/>
    </xf>
    <xf numFmtId="4" fontId="5" fillId="0" borderId="3" xfId="2" applyNumberFormat="1" applyFont="1" applyBorder="1" applyAlignment="1">
      <alignment horizontal="right"/>
    </xf>
    <xf numFmtId="4" fontId="5" fillId="0" borderId="4" xfId="2" applyNumberFormat="1" applyFont="1" applyBorder="1" applyAlignment="1">
      <alignment horizontal="right"/>
    </xf>
    <xf numFmtId="0" fontId="0" fillId="0" borderId="2" xfId="0" applyBorder="1"/>
    <xf numFmtId="0" fontId="5" fillId="0" borderId="2" xfId="2" applyFont="1" applyBorder="1"/>
    <xf numFmtId="0" fontId="0" fillId="0" borderId="2" xfId="0" applyBorder="1"/>
    <xf numFmtId="0" fontId="5" fillId="0" borderId="2" xfId="2" applyFont="1" applyBorder="1" applyAlignment="1">
      <alignment horizontal="left"/>
    </xf>
    <xf numFmtId="0" fontId="5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14" fontId="2" fillId="0" borderId="2" xfId="0" applyNumberFormat="1" applyFont="1" applyBorder="1" applyAlignment="1">
      <alignment horizontal="left" vertical="center" wrapText="1" shrinkToFit="1"/>
    </xf>
    <xf numFmtId="0" fontId="2" fillId="0" borderId="2" xfId="2" applyFont="1" applyBorder="1" applyAlignment="1">
      <alignment horizontal="left"/>
    </xf>
    <xf numFmtId="0" fontId="2" fillId="0" borderId="2" xfId="2" applyFont="1" applyBorder="1" applyAlignment="1">
      <alignment horizontal="center"/>
    </xf>
    <xf numFmtId="4" fontId="4" fillId="0" borderId="0" xfId="0" applyNumberFormat="1" applyFont="1" applyAlignment="1">
      <alignment horizontal="right"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4" fontId="5" fillId="0" borderId="2" xfId="2" applyNumberFormat="1" applyFont="1" applyBorder="1" applyAlignment="1">
      <alignment horizontal="center" wrapText="1"/>
    </xf>
    <xf numFmtId="4" fontId="5" fillId="0" borderId="2" xfId="4" applyNumberFormat="1" applyFont="1" applyBorder="1" applyAlignment="1">
      <alignment horizontal="center"/>
    </xf>
    <xf numFmtId="4" fontId="2" fillId="0" borderId="2" xfId="2" applyNumberFormat="1" applyFont="1" applyBorder="1" applyAlignment="1">
      <alignment horizontal="center" wrapText="1"/>
    </xf>
    <xf numFmtId="4" fontId="2" fillId="0" borderId="2" xfId="2" applyNumberFormat="1" applyFont="1" applyBorder="1" applyAlignment="1">
      <alignment horizontal="center"/>
    </xf>
    <xf numFmtId="4" fontId="7" fillId="0" borderId="2" xfId="0" applyNumberFormat="1" applyFont="1" applyBorder="1" applyAlignment="1"/>
    <xf numFmtId="4" fontId="0" fillId="0" borderId="2" xfId="0" applyNumberFormat="1" applyBorder="1" applyAlignment="1">
      <alignment horizontal="center"/>
    </xf>
    <xf numFmtId="4" fontId="2" fillId="0" borderId="2" xfId="0" applyNumberFormat="1" applyFont="1" applyBorder="1" applyAlignment="1"/>
    <xf numFmtId="4" fontId="5" fillId="0" borderId="2" xfId="3" applyNumberFormat="1" applyFont="1" applyBorder="1" applyAlignment="1">
      <alignment horizontal="center"/>
    </xf>
    <xf numFmtId="4" fontId="8" fillId="0" borderId="2" xfId="2" applyNumberFormat="1" applyFont="1" applyBorder="1" applyAlignment="1">
      <alignment horizontal="center"/>
    </xf>
    <xf numFmtId="4" fontId="5" fillId="0" borderId="2" xfId="0" applyNumberFormat="1" applyFont="1" applyBorder="1" applyAlignment="1"/>
    <xf numFmtId="4" fontId="5" fillId="0" borderId="2" xfId="1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center"/>
    </xf>
    <xf numFmtId="4" fontId="5" fillId="0" borderId="2" xfId="2" applyNumberFormat="1" applyFont="1" applyBorder="1" applyAlignment="1"/>
    <xf numFmtId="4" fontId="5" fillId="0" borderId="4" xfId="2" applyNumberFormat="1" applyFont="1" applyBorder="1" applyAlignment="1">
      <alignment horizontal="center" wrapText="1"/>
    </xf>
  </cellXfs>
  <cellStyles count="5">
    <cellStyle name="Обычный" xfId="0" builtinId="0"/>
    <cellStyle name="Обычный 2" xfId="4"/>
    <cellStyle name="Обычный 4 3 2 2 2 3 2" xfId="3"/>
    <cellStyle name="Обычный 4 3 2 2 3" xfId="1"/>
    <cellStyle name="Обычный 4 3 2 2 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270"/>
  <sheetViews>
    <sheetView tabSelected="1" topLeftCell="A1518" workbookViewId="0">
      <selection activeCell="J1524" sqref="J1524"/>
    </sheetView>
  </sheetViews>
  <sheetFormatPr defaultRowHeight="15" x14ac:dyDescent="0.25"/>
  <cols>
    <col min="1" max="1" width="6.28515625" customWidth="1"/>
    <col min="2" max="2" width="20.5703125" customWidth="1"/>
    <col min="3" max="3" width="46.42578125" bestFit="1" customWidth="1"/>
    <col min="4" max="4" width="19.140625" customWidth="1"/>
    <col min="5" max="5" width="18" customWidth="1"/>
    <col min="6" max="6" width="11.140625" customWidth="1"/>
    <col min="7" max="7" width="37.5703125" bestFit="1" customWidth="1"/>
    <col min="8" max="8" width="22.85546875" customWidth="1"/>
  </cols>
  <sheetData>
    <row r="1" spans="1:8" ht="82.5" customHeight="1" x14ac:dyDescent="0.3">
      <c r="B1" s="1"/>
      <c r="F1" s="2"/>
      <c r="G1" s="53" t="s">
        <v>0</v>
      </c>
      <c r="H1" s="54"/>
    </row>
    <row r="2" spans="1:8" ht="18.75" customHeight="1" x14ac:dyDescent="0.3">
      <c r="A2" s="55" t="s">
        <v>1</v>
      </c>
      <c r="B2" s="54"/>
      <c r="C2" s="54"/>
      <c r="D2" s="54"/>
      <c r="E2" s="54"/>
      <c r="F2" s="54"/>
      <c r="G2" s="54"/>
      <c r="H2" s="54"/>
    </row>
    <row r="3" spans="1:8" ht="18.75" customHeight="1" x14ac:dyDescent="0.3">
      <c r="A3" s="56" t="s">
        <v>2</v>
      </c>
      <c r="B3" s="54"/>
      <c r="C3" s="54"/>
      <c r="D3" s="54"/>
      <c r="E3" s="54"/>
      <c r="F3" s="54"/>
      <c r="G3" s="54"/>
      <c r="H3" s="54"/>
    </row>
    <row r="4" spans="1:8" x14ac:dyDescent="0.25">
      <c r="A4" s="57"/>
      <c r="B4" s="54"/>
      <c r="C4" s="54"/>
      <c r="D4" s="54"/>
      <c r="E4" s="54"/>
      <c r="F4" s="54"/>
      <c r="G4" s="54"/>
      <c r="H4" s="54"/>
    </row>
    <row r="5" spans="1:8" ht="80.25" customHeight="1" x14ac:dyDescent="0.25">
      <c r="A5" s="3" t="s">
        <v>3</v>
      </c>
      <c r="B5" s="3" t="s">
        <v>4</v>
      </c>
      <c r="C5" s="4" t="s">
        <v>5</v>
      </c>
      <c r="D5" s="3" t="s">
        <v>6</v>
      </c>
      <c r="E5" s="3" t="s">
        <v>7</v>
      </c>
      <c r="F5" s="5" t="s">
        <v>8</v>
      </c>
      <c r="G5" s="6" t="s">
        <v>9</v>
      </c>
      <c r="H5" s="7" t="s">
        <v>10</v>
      </c>
    </row>
    <row r="6" spans="1:8" ht="15.75" customHeight="1" x14ac:dyDescent="0.25">
      <c r="A6" s="41">
        <v>1</v>
      </c>
      <c r="B6" s="42" t="s">
        <v>11</v>
      </c>
      <c r="C6" s="40" t="s">
        <v>12</v>
      </c>
      <c r="D6" s="43">
        <v>2019</v>
      </c>
      <c r="E6" s="24" t="s">
        <v>13</v>
      </c>
      <c r="F6" s="22">
        <v>575.1</v>
      </c>
      <c r="G6" s="22">
        <v>527.52</v>
      </c>
      <c r="H6" s="10">
        <v>2449528.7999999998</v>
      </c>
    </row>
    <row r="7" spans="1:8" ht="15.75" customHeight="1" x14ac:dyDescent="0.25">
      <c r="A7" s="41"/>
      <c r="B7" s="41"/>
      <c r="C7" s="41"/>
      <c r="D7" s="41"/>
      <c r="E7" s="24" t="s">
        <v>14</v>
      </c>
      <c r="F7" s="22">
        <v>575.1</v>
      </c>
      <c r="G7" s="22" t="s">
        <v>15</v>
      </c>
      <c r="H7" s="10">
        <v>35324.400000000001</v>
      </c>
    </row>
    <row r="8" spans="1:8" ht="15.75" customHeight="1" x14ac:dyDescent="0.25">
      <c r="A8" s="41"/>
      <c r="B8" s="41"/>
      <c r="C8" s="41"/>
      <c r="D8" s="41"/>
      <c r="E8" s="24" t="s">
        <v>16</v>
      </c>
      <c r="F8" s="22">
        <v>575.1</v>
      </c>
      <c r="G8" s="22" t="s">
        <v>17</v>
      </c>
      <c r="H8" s="10">
        <v>49798.92</v>
      </c>
    </row>
    <row r="9" spans="1:8" ht="15.75" customHeight="1" x14ac:dyDescent="0.25">
      <c r="A9" s="41">
        <v>2</v>
      </c>
      <c r="B9" s="42" t="s">
        <v>11</v>
      </c>
      <c r="C9" s="40" t="s">
        <v>18</v>
      </c>
      <c r="D9" s="43">
        <v>2019</v>
      </c>
      <c r="E9" s="24" t="s">
        <v>13</v>
      </c>
      <c r="F9" s="22">
        <v>622.20000000000005</v>
      </c>
      <c r="G9" s="22">
        <v>520.42999999999995</v>
      </c>
      <c r="H9" s="10">
        <v>2474628</v>
      </c>
    </row>
    <row r="10" spans="1:8" ht="15.75" customHeight="1" x14ac:dyDescent="0.25">
      <c r="A10" s="41"/>
      <c r="B10" s="41"/>
      <c r="C10" s="41"/>
      <c r="D10" s="41"/>
      <c r="E10" s="24" t="s">
        <v>16</v>
      </c>
      <c r="F10" s="22">
        <v>622.20000000000005</v>
      </c>
      <c r="G10" s="22" t="s">
        <v>17</v>
      </c>
      <c r="H10" s="10">
        <v>50309.19</v>
      </c>
    </row>
    <row r="11" spans="1:8" ht="15.75" customHeight="1" x14ac:dyDescent="0.25">
      <c r="A11" s="41"/>
      <c r="B11" s="41"/>
      <c r="C11" s="41"/>
      <c r="D11" s="41"/>
      <c r="E11" s="24" t="s">
        <v>14</v>
      </c>
      <c r="F11" s="22">
        <v>622.20000000000005</v>
      </c>
      <c r="G11" s="22" t="s">
        <v>15</v>
      </c>
      <c r="H11" s="10">
        <v>36363.599999999999</v>
      </c>
    </row>
    <row r="12" spans="1:8" ht="15.75" customHeight="1" x14ac:dyDescent="0.25">
      <c r="A12" s="41">
        <v>3</v>
      </c>
      <c r="B12" s="42" t="s">
        <v>19</v>
      </c>
      <c r="C12" s="40" t="s">
        <v>20</v>
      </c>
      <c r="D12" s="43">
        <v>2019</v>
      </c>
      <c r="E12" s="24" t="s">
        <v>13</v>
      </c>
      <c r="F12" s="58">
        <v>683</v>
      </c>
      <c r="G12" s="22">
        <v>598</v>
      </c>
      <c r="H12" s="10">
        <v>2162761.4700000002</v>
      </c>
    </row>
    <row r="13" spans="1:8" ht="15.75" customHeight="1" x14ac:dyDescent="0.25">
      <c r="A13" s="41"/>
      <c r="B13" s="41"/>
      <c r="C13" s="41"/>
      <c r="D13" s="41"/>
      <c r="E13" s="24" t="s">
        <v>14</v>
      </c>
      <c r="F13" s="58">
        <v>683</v>
      </c>
      <c r="G13" s="22" t="s">
        <v>15</v>
      </c>
      <c r="H13" s="10">
        <v>33717.32</v>
      </c>
    </row>
    <row r="14" spans="1:8" ht="15.75" customHeight="1" x14ac:dyDescent="0.25">
      <c r="A14" s="41">
        <v>4</v>
      </c>
      <c r="B14" s="42" t="s">
        <v>19</v>
      </c>
      <c r="C14" s="40" t="s">
        <v>21</v>
      </c>
      <c r="D14" s="43">
        <v>2019</v>
      </c>
      <c r="E14" s="12" t="s">
        <v>13</v>
      </c>
      <c r="F14" s="59">
        <v>1442.8</v>
      </c>
      <c r="G14" s="59">
        <v>505</v>
      </c>
      <c r="H14" s="13">
        <v>1903498.8</v>
      </c>
    </row>
    <row r="15" spans="1:8" ht="15.75" customHeight="1" x14ac:dyDescent="0.25">
      <c r="A15" s="41"/>
      <c r="B15" s="41"/>
      <c r="C15" s="41"/>
      <c r="D15" s="41"/>
      <c r="E15" s="12" t="s">
        <v>14</v>
      </c>
      <c r="F15" s="59">
        <v>1442.8</v>
      </c>
      <c r="G15" s="22" t="s">
        <v>15</v>
      </c>
      <c r="H15" s="13">
        <v>55680.66</v>
      </c>
    </row>
    <row r="16" spans="1:8" ht="15.75" customHeight="1" x14ac:dyDescent="0.25">
      <c r="A16" s="41">
        <v>5</v>
      </c>
      <c r="B16" s="42" t="s">
        <v>19</v>
      </c>
      <c r="C16" s="40" t="s">
        <v>22</v>
      </c>
      <c r="D16" s="43">
        <v>2019</v>
      </c>
      <c r="E16" s="24" t="s">
        <v>23</v>
      </c>
      <c r="F16" s="58">
        <v>883.6</v>
      </c>
      <c r="G16" s="22">
        <v>883.6</v>
      </c>
      <c r="H16" s="10">
        <v>987807.6</v>
      </c>
    </row>
    <row r="17" spans="1:8" ht="15.75" customHeight="1" x14ac:dyDescent="0.25">
      <c r="A17" s="41"/>
      <c r="B17" s="41"/>
      <c r="C17" s="41"/>
      <c r="D17" s="41"/>
      <c r="E17" s="24" t="s">
        <v>14</v>
      </c>
      <c r="F17" s="58">
        <v>883.6</v>
      </c>
      <c r="G17" s="22" t="s">
        <v>15</v>
      </c>
      <c r="H17" s="10">
        <v>36026.58</v>
      </c>
    </row>
    <row r="18" spans="1:8" ht="15.75" customHeight="1" x14ac:dyDescent="0.25">
      <c r="A18" s="41">
        <v>6</v>
      </c>
      <c r="B18" s="42" t="s">
        <v>19</v>
      </c>
      <c r="C18" s="40" t="s">
        <v>24</v>
      </c>
      <c r="D18" s="43">
        <v>2019</v>
      </c>
      <c r="E18" s="24" t="s">
        <v>25</v>
      </c>
      <c r="F18" s="58">
        <v>794.5</v>
      </c>
      <c r="G18" s="22">
        <v>794.5</v>
      </c>
      <c r="H18" s="10">
        <v>96971.199999999997</v>
      </c>
    </row>
    <row r="19" spans="1:8" ht="15.75" customHeight="1" x14ac:dyDescent="0.25">
      <c r="A19" s="41"/>
      <c r="B19" s="41"/>
      <c r="C19" s="41"/>
      <c r="D19" s="41"/>
      <c r="E19" s="24" t="s">
        <v>14</v>
      </c>
      <c r="F19" s="58">
        <v>794.5</v>
      </c>
      <c r="G19" s="22" t="s">
        <v>15</v>
      </c>
      <c r="H19" s="10">
        <v>10076</v>
      </c>
    </row>
    <row r="20" spans="1:8" ht="15.75" customHeight="1" x14ac:dyDescent="0.25">
      <c r="A20" s="41">
        <v>7</v>
      </c>
      <c r="B20" s="42" t="s">
        <v>19</v>
      </c>
      <c r="C20" s="40" t="s">
        <v>26</v>
      </c>
      <c r="D20" s="43">
        <v>2019</v>
      </c>
      <c r="E20" s="24" t="s">
        <v>13</v>
      </c>
      <c r="F20" s="22">
        <v>618.70000000000005</v>
      </c>
      <c r="G20" s="22">
        <v>510.9</v>
      </c>
      <c r="H20" s="10">
        <v>2070639.37</v>
      </c>
    </row>
    <row r="21" spans="1:8" ht="15.75" customHeight="1" x14ac:dyDescent="0.25">
      <c r="A21" s="41"/>
      <c r="B21" s="41"/>
      <c r="C21" s="41"/>
      <c r="D21" s="41"/>
      <c r="E21" s="24" t="s">
        <v>14</v>
      </c>
      <c r="F21" s="22">
        <v>618.70000000000005</v>
      </c>
      <c r="G21" s="22" t="s">
        <v>15</v>
      </c>
      <c r="H21" s="10">
        <v>35682.019999999997</v>
      </c>
    </row>
    <row r="22" spans="1:8" ht="15.75" customHeight="1" x14ac:dyDescent="0.25">
      <c r="A22" s="41">
        <v>8</v>
      </c>
      <c r="B22" s="42" t="s">
        <v>19</v>
      </c>
      <c r="C22" s="40" t="s">
        <v>27</v>
      </c>
      <c r="D22" s="43">
        <v>2019</v>
      </c>
      <c r="E22" s="24" t="s">
        <v>28</v>
      </c>
      <c r="F22" s="58">
        <v>394.7</v>
      </c>
      <c r="G22" s="22">
        <v>394.7</v>
      </c>
      <c r="H22" s="10">
        <v>306124.79999999999</v>
      </c>
    </row>
    <row r="23" spans="1:8" ht="15.75" customHeight="1" x14ac:dyDescent="0.25">
      <c r="A23" s="41"/>
      <c r="B23" s="41"/>
      <c r="C23" s="41"/>
      <c r="D23" s="41"/>
      <c r="E23" s="24" t="s">
        <v>14</v>
      </c>
      <c r="F23" s="58">
        <v>394.7</v>
      </c>
      <c r="G23" s="22" t="s">
        <v>15</v>
      </c>
      <c r="H23" s="10">
        <v>33039</v>
      </c>
    </row>
    <row r="24" spans="1:8" ht="15.75" customHeight="1" x14ac:dyDescent="0.25">
      <c r="A24" s="41">
        <v>9</v>
      </c>
      <c r="B24" s="42" t="s">
        <v>19</v>
      </c>
      <c r="C24" s="40" t="s">
        <v>29</v>
      </c>
      <c r="D24" s="43">
        <v>2019</v>
      </c>
      <c r="E24" s="24" t="s">
        <v>23</v>
      </c>
      <c r="F24" s="58">
        <v>671</v>
      </c>
      <c r="G24" s="22">
        <v>671</v>
      </c>
      <c r="H24" s="10">
        <v>454812</v>
      </c>
    </row>
    <row r="25" spans="1:8" ht="15.75" customHeight="1" x14ac:dyDescent="0.25">
      <c r="A25" s="41"/>
      <c r="B25" s="41"/>
      <c r="C25" s="41"/>
      <c r="D25" s="41"/>
      <c r="E25" s="24" t="s">
        <v>14</v>
      </c>
      <c r="F25" s="58">
        <v>671</v>
      </c>
      <c r="G25" s="22" t="s">
        <v>15</v>
      </c>
      <c r="H25" s="10">
        <v>19175</v>
      </c>
    </row>
    <row r="26" spans="1:8" ht="15.75" customHeight="1" x14ac:dyDescent="0.25">
      <c r="A26" s="41">
        <v>10</v>
      </c>
      <c r="B26" s="42" t="s">
        <v>19</v>
      </c>
      <c r="C26" s="40" t="s">
        <v>30</v>
      </c>
      <c r="D26" s="43">
        <v>2019</v>
      </c>
      <c r="E26" s="24" t="s">
        <v>31</v>
      </c>
      <c r="F26" s="58">
        <v>623.79999999999995</v>
      </c>
      <c r="G26" s="22">
        <v>490.6</v>
      </c>
      <c r="H26" s="10">
        <v>1701077.37</v>
      </c>
    </row>
    <row r="27" spans="1:8" ht="15.75" customHeight="1" x14ac:dyDescent="0.25">
      <c r="A27" s="41"/>
      <c r="B27" s="41"/>
      <c r="C27" s="41"/>
      <c r="D27" s="41"/>
      <c r="E27" s="24" t="s">
        <v>16</v>
      </c>
      <c r="F27" s="58">
        <v>623.79999999999995</v>
      </c>
      <c r="G27" s="22" t="s">
        <v>17</v>
      </c>
      <c r="H27" s="10">
        <v>35857.01</v>
      </c>
    </row>
    <row r="28" spans="1:8" ht="15.75" customHeight="1" x14ac:dyDescent="0.25">
      <c r="A28" s="41"/>
      <c r="B28" s="41"/>
      <c r="C28" s="41"/>
      <c r="D28" s="41"/>
      <c r="E28" s="24" t="s">
        <v>14</v>
      </c>
      <c r="F28" s="58">
        <v>623.79999999999995</v>
      </c>
      <c r="G28" s="22" t="s">
        <v>15</v>
      </c>
      <c r="H28" s="10">
        <v>30864</v>
      </c>
    </row>
    <row r="29" spans="1:8" ht="15.75" customHeight="1" x14ac:dyDescent="0.25">
      <c r="A29" s="41">
        <v>11</v>
      </c>
      <c r="B29" s="42" t="s">
        <v>19</v>
      </c>
      <c r="C29" s="40" t="s">
        <v>32</v>
      </c>
      <c r="D29" s="43">
        <v>2019</v>
      </c>
      <c r="E29" s="24" t="s">
        <v>23</v>
      </c>
      <c r="F29" s="58">
        <v>650.6</v>
      </c>
      <c r="G29" s="22">
        <v>650.6</v>
      </c>
      <c r="H29" s="10">
        <v>413905.2</v>
      </c>
    </row>
    <row r="30" spans="1:8" ht="15.75" customHeight="1" x14ac:dyDescent="0.25">
      <c r="A30" s="41"/>
      <c r="B30" s="41"/>
      <c r="C30" s="41"/>
      <c r="D30" s="41"/>
      <c r="E30" s="24" t="s">
        <v>14</v>
      </c>
      <c r="F30" s="58">
        <v>650.6</v>
      </c>
      <c r="G30" s="22" t="s">
        <v>15</v>
      </c>
      <c r="H30" s="10">
        <v>29639.24</v>
      </c>
    </row>
    <row r="31" spans="1:8" ht="15.75" customHeight="1" x14ac:dyDescent="0.25">
      <c r="A31" s="41"/>
      <c r="B31" s="41"/>
      <c r="C31" s="41"/>
      <c r="D31" s="41"/>
      <c r="E31" s="24" t="s">
        <v>33</v>
      </c>
      <c r="F31" s="58">
        <v>650.6</v>
      </c>
      <c r="G31" s="22">
        <v>650.6</v>
      </c>
      <c r="H31" s="10">
        <v>175618.8</v>
      </c>
    </row>
    <row r="32" spans="1:8" ht="15.75" customHeight="1" x14ac:dyDescent="0.25">
      <c r="A32" s="39">
        <v>12</v>
      </c>
      <c r="B32" s="8" t="s">
        <v>19</v>
      </c>
      <c r="C32" s="9" t="s">
        <v>34</v>
      </c>
      <c r="D32" s="24">
        <v>2019</v>
      </c>
      <c r="E32" s="24" t="s">
        <v>14</v>
      </c>
      <c r="F32" s="58">
        <v>1415.2</v>
      </c>
      <c r="G32" s="22" t="s">
        <v>15</v>
      </c>
      <c r="H32" s="10">
        <v>57019.96</v>
      </c>
    </row>
    <row r="33" spans="1:8" ht="15.75" customHeight="1" x14ac:dyDescent="0.25">
      <c r="A33" s="39">
        <v>13</v>
      </c>
      <c r="B33" s="8" t="s">
        <v>19</v>
      </c>
      <c r="C33" s="9" t="s">
        <v>35</v>
      </c>
      <c r="D33" s="24">
        <v>2019</v>
      </c>
      <c r="E33" s="24" t="s">
        <v>14</v>
      </c>
      <c r="F33" s="58">
        <v>669</v>
      </c>
      <c r="G33" s="22" t="s">
        <v>15</v>
      </c>
      <c r="H33" s="10">
        <v>74748</v>
      </c>
    </row>
    <row r="34" spans="1:8" ht="15.75" customHeight="1" x14ac:dyDescent="0.25">
      <c r="A34" s="39">
        <v>14</v>
      </c>
      <c r="B34" s="8" t="s">
        <v>19</v>
      </c>
      <c r="C34" s="9" t="s">
        <v>36</v>
      </c>
      <c r="D34" s="24">
        <v>2019</v>
      </c>
      <c r="E34" s="24" t="s">
        <v>14</v>
      </c>
      <c r="F34" s="22">
        <v>796.1</v>
      </c>
      <c r="G34" s="22" t="s">
        <v>15</v>
      </c>
      <c r="H34" s="10">
        <v>40198.800000000003</v>
      </c>
    </row>
    <row r="35" spans="1:8" ht="15.75" customHeight="1" x14ac:dyDescent="0.25">
      <c r="A35" s="39">
        <v>15</v>
      </c>
      <c r="B35" s="8" t="s">
        <v>37</v>
      </c>
      <c r="C35" s="9" t="s">
        <v>38</v>
      </c>
      <c r="D35" s="24">
        <v>2019</v>
      </c>
      <c r="E35" s="24" t="s">
        <v>14</v>
      </c>
      <c r="F35" s="58">
        <v>407.5</v>
      </c>
      <c r="G35" s="22" t="s">
        <v>15</v>
      </c>
      <c r="H35" s="10">
        <v>25107</v>
      </c>
    </row>
    <row r="36" spans="1:8" ht="15.75" customHeight="1" x14ac:dyDescent="0.25">
      <c r="A36" s="39">
        <v>16</v>
      </c>
      <c r="B36" s="8" t="s">
        <v>39</v>
      </c>
      <c r="C36" s="9" t="s">
        <v>40</v>
      </c>
      <c r="D36" s="24">
        <v>2019</v>
      </c>
      <c r="E36" s="24" t="s">
        <v>14</v>
      </c>
      <c r="F36" s="58">
        <v>1350</v>
      </c>
      <c r="G36" s="22" t="s">
        <v>15</v>
      </c>
      <c r="H36" s="10">
        <v>15588</v>
      </c>
    </row>
    <row r="37" spans="1:8" ht="15.75" customHeight="1" x14ac:dyDescent="0.25">
      <c r="A37" s="39">
        <v>17</v>
      </c>
      <c r="B37" s="8" t="s">
        <v>39</v>
      </c>
      <c r="C37" s="9" t="s">
        <v>41</v>
      </c>
      <c r="D37" s="24">
        <v>2019</v>
      </c>
      <c r="E37" s="24" t="s">
        <v>13</v>
      </c>
      <c r="F37" s="22">
        <v>2792.3</v>
      </c>
      <c r="G37" s="22">
        <v>782.15</v>
      </c>
      <c r="H37" s="11">
        <v>96454.8</v>
      </c>
    </row>
    <row r="38" spans="1:8" ht="15.75" customHeight="1" x14ac:dyDescent="0.25">
      <c r="A38" s="41">
        <v>18</v>
      </c>
      <c r="B38" s="42" t="s">
        <v>39</v>
      </c>
      <c r="C38" s="40" t="s">
        <v>42</v>
      </c>
      <c r="D38" s="43">
        <v>2019</v>
      </c>
      <c r="E38" s="24" t="s">
        <v>31</v>
      </c>
      <c r="F38" s="22">
        <v>3391.4</v>
      </c>
      <c r="G38" s="22">
        <v>1458.43</v>
      </c>
      <c r="H38" s="10">
        <v>517307.67</v>
      </c>
    </row>
    <row r="39" spans="1:8" ht="15.75" customHeight="1" x14ac:dyDescent="0.25">
      <c r="A39" s="41"/>
      <c r="B39" s="41"/>
      <c r="C39" s="41"/>
      <c r="D39" s="41"/>
      <c r="E39" s="24" t="s">
        <v>16</v>
      </c>
      <c r="F39" s="22">
        <v>3391.4</v>
      </c>
      <c r="G39" s="22" t="s">
        <v>17</v>
      </c>
      <c r="H39" s="10">
        <f>ROUND(H38*2.14%,2)</f>
        <v>11070.38</v>
      </c>
    </row>
    <row r="40" spans="1:8" ht="15.75" customHeight="1" x14ac:dyDescent="0.25">
      <c r="A40" s="41">
        <v>19</v>
      </c>
      <c r="B40" s="42" t="s">
        <v>39</v>
      </c>
      <c r="C40" s="40" t="s">
        <v>43</v>
      </c>
      <c r="D40" s="43">
        <v>2019</v>
      </c>
      <c r="E40" s="24" t="s">
        <v>44</v>
      </c>
      <c r="F40" s="58">
        <v>336.9</v>
      </c>
      <c r="G40" s="22">
        <v>336.9</v>
      </c>
      <c r="H40" s="10">
        <v>51670.81</v>
      </c>
    </row>
    <row r="41" spans="1:8" ht="15.75" customHeight="1" x14ac:dyDescent="0.25">
      <c r="A41" s="41"/>
      <c r="B41" s="41"/>
      <c r="C41" s="41"/>
      <c r="D41" s="41"/>
      <c r="E41" s="24" t="s">
        <v>25</v>
      </c>
      <c r="F41" s="58">
        <v>336.9</v>
      </c>
      <c r="G41" s="22">
        <v>336.9</v>
      </c>
      <c r="H41" s="10">
        <v>8447.51</v>
      </c>
    </row>
    <row r="42" spans="1:8" ht="15.75" customHeight="1" x14ac:dyDescent="0.25">
      <c r="A42" s="41"/>
      <c r="B42" s="41"/>
      <c r="C42" s="41"/>
      <c r="D42" s="41"/>
      <c r="E42" s="24" t="s">
        <v>23</v>
      </c>
      <c r="F42" s="58">
        <v>336.9</v>
      </c>
      <c r="G42" s="22">
        <v>336.9</v>
      </c>
      <c r="H42" s="10">
        <v>125705.55</v>
      </c>
    </row>
    <row r="43" spans="1:8" ht="15.75" customHeight="1" x14ac:dyDescent="0.25">
      <c r="A43" s="41"/>
      <c r="B43" s="41"/>
      <c r="C43" s="41"/>
      <c r="D43" s="41"/>
      <c r="E43" s="24" t="s">
        <v>28</v>
      </c>
      <c r="F43" s="58">
        <v>336.9</v>
      </c>
      <c r="G43" s="22">
        <v>336.9</v>
      </c>
      <c r="H43" s="10">
        <v>84690.37</v>
      </c>
    </row>
    <row r="44" spans="1:8" ht="15.75" customHeight="1" x14ac:dyDescent="0.25">
      <c r="A44" s="41"/>
      <c r="B44" s="41"/>
      <c r="C44" s="41"/>
      <c r="D44" s="41"/>
      <c r="E44" s="24" t="s">
        <v>14</v>
      </c>
      <c r="F44" s="58">
        <v>336.9</v>
      </c>
      <c r="G44" s="22" t="s">
        <v>15</v>
      </c>
      <c r="H44" s="10">
        <v>59660.31</v>
      </c>
    </row>
    <row r="45" spans="1:8" ht="15.75" customHeight="1" x14ac:dyDescent="0.25">
      <c r="A45" s="41">
        <v>20</v>
      </c>
      <c r="B45" s="51" t="s">
        <v>39</v>
      </c>
      <c r="C45" s="40" t="s">
        <v>45</v>
      </c>
      <c r="D45" s="52">
        <v>2019</v>
      </c>
      <c r="E45" s="14" t="s">
        <v>13</v>
      </c>
      <c r="F45" s="60">
        <v>315.60000000000002</v>
      </c>
      <c r="G45" s="61">
        <v>310.5</v>
      </c>
      <c r="H45" s="15">
        <v>803923.94</v>
      </c>
    </row>
    <row r="46" spans="1:8" ht="15.75" customHeight="1" x14ac:dyDescent="0.25">
      <c r="A46" s="41"/>
      <c r="B46" s="41"/>
      <c r="C46" s="41"/>
      <c r="D46" s="41"/>
      <c r="E46" s="14" t="s">
        <v>14</v>
      </c>
      <c r="F46" s="60">
        <v>315.60000000000002</v>
      </c>
      <c r="G46" s="61" t="s">
        <v>15</v>
      </c>
      <c r="H46" s="15">
        <v>29108.240000000002</v>
      </c>
    </row>
    <row r="47" spans="1:8" ht="15.75" customHeight="1" x14ac:dyDescent="0.25">
      <c r="A47" s="41">
        <v>21</v>
      </c>
      <c r="B47" s="42" t="s">
        <v>39</v>
      </c>
      <c r="C47" s="40" t="s">
        <v>46</v>
      </c>
      <c r="D47" s="43">
        <v>2019</v>
      </c>
      <c r="E47" s="24" t="s">
        <v>13</v>
      </c>
      <c r="F47" s="58">
        <v>1129.0999999999999</v>
      </c>
      <c r="G47" s="22">
        <v>683</v>
      </c>
      <c r="H47" s="10">
        <v>1577982.01</v>
      </c>
    </row>
    <row r="48" spans="1:8" ht="15.75" customHeight="1" x14ac:dyDescent="0.25">
      <c r="A48" s="41"/>
      <c r="B48" s="41"/>
      <c r="C48" s="41"/>
      <c r="D48" s="41"/>
      <c r="E48" s="24" t="s">
        <v>14</v>
      </c>
      <c r="F48" s="58">
        <v>1129.0999999999999</v>
      </c>
      <c r="G48" s="22" t="s">
        <v>15</v>
      </c>
      <c r="H48" s="10">
        <v>40829.33</v>
      </c>
    </row>
    <row r="49" spans="1:8" ht="15.75" customHeight="1" x14ac:dyDescent="0.25">
      <c r="A49" s="39">
        <v>22</v>
      </c>
      <c r="B49" s="8" t="s">
        <v>39</v>
      </c>
      <c r="C49" s="9" t="s">
        <v>47</v>
      </c>
      <c r="D49" s="24">
        <v>2019</v>
      </c>
      <c r="E49" s="12" t="s">
        <v>13</v>
      </c>
      <c r="F49" s="59">
        <v>3658.4</v>
      </c>
      <c r="G49" s="59">
        <v>841.3</v>
      </c>
      <c r="H49" s="10">
        <v>1452290.9</v>
      </c>
    </row>
    <row r="50" spans="1:8" ht="15.75" customHeight="1" x14ac:dyDescent="0.25">
      <c r="A50" s="41">
        <v>23</v>
      </c>
      <c r="B50" s="42" t="s">
        <v>39</v>
      </c>
      <c r="C50" s="40" t="s">
        <v>48</v>
      </c>
      <c r="D50" s="43">
        <v>2019</v>
      </c>
      <c r="E50" s="24" t="s">
        <v>13</v>
      </c>
      <c r="F50" s="58">
        <v>14678.5</v>
      </c>
      <c r="G50" s="22">
        <v>3916.57</v>
      </c>
      <c r="H50" s="10">
        <v>17736436.800000001</v>
      </c>
    </row>
    <row r="51" spans="1:8" ht="15.75" customHeight="1" x14ac:dyDescent="0.25">
      <c r="A51" s="41"/>
      <c r="B51" s="41"/>
      <c r="C51" s="41"/>
      <c r="D51" s="41"/>
      <c r="E51" s="24" t="s">
        <v>14</v>
      </c>
      <c r="F51" s="58">
        <v>14678.5</v>
      </c>
      <c r="G51" s="22" t="s">
        <v>15</v>
      </c>
      <c r="H51" s="10">
        <v>242619.8</v>
      </c>
    </row>
    <row r="52" spans="1:8" ht="15.75" customHeight="1" x14ac:dyDescent="0.25">
      <c r="A52" s="41"/>
      <c r="B52" s="41"/>
      <c r="C52" s="41"/>
      <c r="D52" s="41"/>
      <c r="E52" s="24" t="s">
        <v>31</v>
      </c>
      <c r="F52" s="58">
        <v>14678.5</v>
      </c>
      <c r="G52" s="30">
        <v>9037</v>
      </c>
      <c r="H52" s="62">
        <v>13783191.6</v>
      </c>
    </row>
    <row r="53" spans="1:8" ht="15.75" customHeight="1" x14ac:dyDescent="0.25">
      <c r="A53" s="41"/>
      <c r="B53" s="41"/>
      <c r="C53" s="41"/>
      <c r="D53" s="41"/>
      <c r="E53" s="24" t="s">
        <v>16</v>
      </c>
      <c r="F53" s="58">
        <v>14678.5</v>
      </c>
      <c r="G53" s="22" t="s">
        <v>17</v>
      </c>
      <c r="H53" s="10">
        <v>109646.7</v>
      </c>
    </row>
    <row r="54" spans="1:8" ht="15.75" customHeight="1" x14ac:dyDescent="0.25">
      <c r="A54" s="41">
        <v>24</v>
      </c>
      <c r="B54" s="42" t="s">
        <v>39</v>
      </c>
      <c r="C54" s="40" t="s">
        <v>49</v>
      </c>
      <c r="D54" s="43">
        <v>2019</v>
      </c>
      <c r="E54" s="24" t="s">
        <v>13</v>
      </c>
      <c r="F54" s="58">
        <v>10799.6</v>
      </c>
      <c r="G54" s="22">
        <v>3534</v>
      </c>
      <c r="H54" s="10">
        <v>13147416</v>
      </c>
    </row>
    <row r="55" spans="1:8" ht="15.75" customHeight="1" x14ac:dyDescent="0.25">
      <c r="A55" s="41"/>
      <c r="B55" s="41"/>
      <c r="C55" s="41"/>
      <c r="D55" s="41"/>
      <c r="E55" s="24" t="s">
        <v>14</v>
      </c>
      <c r="F55" s="58">
        <v>10799.6</v>
      </c>
      <c r="G55" s="22" t="s">
        <v>15</v>
      </c>
      <c r="H55" s="16">
        <v>185870.06</v>
      </c>
    </row>
    <row r="56" spans="1:8" ht="15.75" customHeight="1" x14ac:dyDescent="0.25">
      <c r="A56" s="41">
        <v>25</v>
      </c>
      <c r="B56" s="42" t="s">
        <v>39</v>
      </c>
      <c r="C56" s="40" t="s">
        <v>50</v>
      </c>
      <c r="D56" s="43">
        <v>2019</v>
      </c>
      <c r="E56" s="24" t="s">
        <v>23</v>
      </c>
      <c r="F56" s="58">
        <v>1687.8</v>
      </c>
      <c r="G56" s="22">
        <v>1687.8</v>
      </c>
      <c r="H56" s="10">
        <v>892626.36</v>
      </c>
    </row>
    <row r="57" spans="1:8" ht="15.75" customHeight="1" x14ac:dyDescent="0.25">
      <c r="A57" s="41"/>
      <c r="B57" s="41"/>
      <c r="C57" s="41"/>
      <c r="D57" s="41"/>
      <c r="E57" s="24" t="s">
        <v>33</v>
      </c>
      <c r="F57" s="58">
        <v>1687.8</v>
      </c>
      <c r="G57" s="58">
        <v>1687.8</v>
      </c>
      <c r="H57" s="10">
        <v>200162.9</v>
      </c>
    </row>
    <row r="58" spans="1:8" ht="15.75" customHeight="1" x14ac:dyDescent="0.25">
      <c r="A58" s="41"/>
      <c r="B58" s="41"/>
      <c r="C58" s="41"/>
      <c r="D58" s="41"/>
      <c r="E58" s="24" t="s">
        <v>14</v>
      </c>
      <c r="F58" s="58">
        <v>1687.8</v>
      </c>
      <c r="G58" s="22" t="s">
        <v>15</v>
      </c>
      <c r="H58" s="17">
        <v>96273.18</v>
      </c>
    </row>
    <row r="59" spans="1:8" ht="15.75" customHeight="1" x14ac:dyDescent="0.25">
      <c r="A59" s="41"/>
      <c r="B59" s="41"/>
      <c r="C59" s="41"/>
      <c r="D59" s="41"/>
      <c r="E59" s="24" t="s">
        <v>31</v>
      </c>
      <c r="F59" s="58">
        <v>1687.8</v>
      </c>
      <c r="G59" s="30">
        <v>530</v>
      </c>
      <c r="H59" s="62">
        <v>2506894.7999999998</v>
      </c>
    </row>
    <row r="60" spans="1:8" ht="15.75" customHeight="1" x14ac:dyDescent="0.25">
      <c r="A60" s="41"/>
      <c r="B60" s="41"/>
      <c r="C60" s="41"/>
      <c r="D60" s="41"/>
      <c r="E60" s="24" t="s">
        <v>13</v>
      </c>
      <c r="F60" s="58">
        <v>1687.8</v>
      </c>
      <c r="G60" s="30">
        <v>1411</v>
      </c>
      <c r="H60" s="18">
        <v>2739960</v>
      </c>
    </row>
    <row r="61" spans="1:8" ht="15.75" customHeight="1" x14ac:dyDescent="0.25">
      <c r="A61" s="41"/>
      <c r="B61" s="41"/>
      <c r="C61" s="41"/>
      <c r="D61" s="41"/>
      <c r="E61" s="24" t="s">
        <v>16</v>
      </c>
      <c r="F61" s="58">
        <v>1687.8</v>
      </c>
      <c r="G61" s="63" t="s">
        <v>17</v>
      </c>
      <c r="H61" s="62">
        <v>32474.6</v>
      </c>
    </row>
    <row r="62" spans="1:8" ht="15.75" customHeight="1" x14ac:dyDescent="0.25">
      <c r="A62" s="41">
        <v>26</v>
      </c>
      <c r="B62" s="42" t="s">
        <v>39</v>
      </c>
      <c r="C62" s="40" t="s">
        <v>51</v>
      </c>
      <c r="D62" s="43">
        <v>2019</v>
      </c>
      <c r="E62" s="24" t="s">
        <v>23</v>
      </c>
      <c r="F62" s="58">
        <v>3612.8</v>
      </c>
      <c r="G62" s="22">
        <v>3612.8</v>
      </c>
      <c r="H62" s="10">
        <v>1229167.2</v>
      </c>
    </row>
    <row r="63" spans="1:8" ht="15.75" customHeight="1" x14ac:dyDescent="0.25">
      <c r="A63" s="41"/>
      <c r="B63" s="41"/>
      <c r="C63" s="41"/>
      <c r="D63" s="41"/>
      <c r="E63" s="24" t="s">
        <v>28</v>
      </c>
      <c r="F63" s="58">
        <v>3612.8</v>
      </c>
      <c r="G63" s="22">
        <v>3612.8</v>
      </c>
      <c r="H63" s="10">
        <v>969973.2</v>
      </c>
    </row>
    <row r="64" spans="1:8" ht="15.75" customHeight="1" x14ac:dyDescent="0.25">
      <c r="A64" s="41"/>
      <c r="B64" s="41"/>
      <c r="C64" s="41"/>
      <c r="D64" s="41"/>
      <c r="E64" s="24" t="s">
        <v>14</v>
      </c>
      <c r="F64" s="58">
        <v>3612.8</v>
      </c>
      <c r="G64" s="22" t="s">
        <v>15</v>
      </c>
      <c r="H64" s="10">
        <v>132533</v>
      </c>
    </row>
    <row r="65" spans="1:8" ht="15.75" customHeight="1" x14ac:dyDescent="0.25">
      <c r="A65" s="41"/>
      <c r="B65" s="41"/>
      <c r="C65" s="41"/>
      <c r="D65" s="41"/>
      <c r="E65" s="24" t="s">
        <v>31</v>
      </c>
      <c r="F65" s="58">
        <v>3612.8</v>
      </c>
      <c r="G65" s="30">
        <v>964</v>
      </c>
      <c r="H65" s="62">
        <v>4245415.09</v>
      </c>
    </row>
    <row r="66" spans="1:8" ht="15.75" customHeight="1" x14ac:dyDescent="0.25">
      <c r="A66" s="41"/>
      <c r="B66" s="41"/>
      <c r="C66" s="41"/>
      <c r="D66" s="41"/>
      <c r="E66" s="24" t="s">
        <v>13</v>
      </c>
      <c r="F66" s="58">
        <v>3612.8</v>
      </c>
      <c r="G66" s="30">
        <v>1120</v>
      </c>
      <c r="H66" s="18">
        <v>4661789.6100000003</v>
      </c>
    </row>
    <row r="67" spans="1:8" ht="15.75" customHeight="1" x14ac:dyDescent="0.25">
      <c r="A67" s="41"/>
      <c r="B67" s="41"/>
      <c r="C67" s="41"/>
      <c r="D67" s="41"/>
      <c r="E67" s="24" t="s">
        <v>16</v>
      </c>
      <c r="F67" s="58">
        <v>3612.8</v>
      </c>
      <c r="G67" s="63" t="s">
        <v>17</v>
      </c>
      <c r="H67" s="64">
        <v>60878.47</v>
      </c>
    </row>
    <row r="68" spans="1:8" ht="15.75" customHeight="1" x14ac:dyDescent="0.25">
      <c r="A68" s="41">
        <v>27</v>
      </c>
      <c r="B68" s="42" t="s">
        <v>39</v>
      </c>
      <c r="C68" s="40" t="s">
        <v>52</v>
      </c>
      <c r="D68" s="43">
        <v>2019</v>
      </c>
      <c r="E68" s="24" t="s">
        <v>13</v>
      </c>
      <c r="F68" s="58">
        <v>2924.9</v>
      </c>
      <c r="G68" s="22">
        <v>1028.3</v>
      </c>
      <c r="H68" s="10">
        <v>2252805.62</v>
      </c>
    </row>
    <row r="69" spans="1:8" ht="15.75" customHeight="1" x14ac:dyDescent="0.25">
      <c r="A69" s="41"/>
      <c r="B69" s="41"/>
      <c r="C69" s="41"/>
      <c r="D69" s="41"/>
      <c r="E69" s="24" t="s">
        <v>14</v>
      </c>
      <c r="F69" s="58">
        <v>2924.9</v>
      </c>
      <c r="G69" s="22" t="s">
        <v>15</v>
      </c>
      <c r="H69" s="10">
        <v>72877</v>
      </c>
    </row>
    <row r="70" spans="1:8" ht="15.75" customHeight="1" x14ac:dyDescent="0.25">
      <c r="A70" s="41">
        <v>28</v>
      </c>
      <c r="B70" s="42" t="s">
        <v>39</v>
      </c>
      <c r="C70" s="40" t="s">
        <v>53</v>
      </c>
      <c r="D70" s="43">
        <v>2019</v>
      </c>
      <c r="E70" s="24" t="s">
        <v>13</v>
      </c>
      <c r="F70" s="58">
        <v>2193.5</v>
      </c>
      <c r="G70" s="22">
        <v>263.22000000000003</v>
      </c>
      <c r="H70" s="10">
        <v>671556</v>
      </c>
    </row>
    <row r="71" spans="1:8" ht="15.75" customHeight="1" x14ac:dyDescent="0.25">
      <c r="A71" s="41"/>
      <c r="B71" s="41"/>
      <c r="C71" s="41"/>
      <c r="D71" s="41"/>
      <c r="E71" s="24" t="s">
        <v>14</v>
      </c>
      <c r="F71" s="58">
        <v>2193.5</v>
      </c>
      <c r="G71" s="22" t="s">
        <v>15</v>
      </c>
      <c r="H71" s="10">
        <v>29011.48</v>
      </c>
    </row>
    <row r="72" spans="1:8" ht="15.75" customHeight="1" x14ac:dyDescent="0.25">
      <c r="A72" s="41">
        <v>29</v>
      </c>
      <c r="B72" s="42" t="s">
        <v>39</v>
      </c>
      <c r="C72" s="40" t="s">
        <v>54</v>
      </c>
      <c r="D72" s="43">
        <v>2019</v>
      </c>
      <c r="E72" s="24" t="s">
        <v>13</v>
      </c>
      <c r="F72" s="58">
        <v>1699.3</v>
      </c>
      <c r="G72" s="22">
        <v>453.41</v>
      </c>
      <c r="H72" s="10">
        <v>1835733.6</v>
      </c>
    </row>
    <row r="73" spans="1:8" ht="15.75" customHeight="1" x14ac:dyDescent="0.25">
      <c r="A73" s="41"/>
      <c r="B73" s="41"/>
      <c r="C73" s="41"/>
      <c r="D73" s="41"/>
      <c r="E73" s="24" t="s">
        <v>14</v>
      </c>
      <c r="F73" s="58">
        <v>1699.3</v>
      </c>
      <c r="G73" s="22" t="s">
        <v>15</v>
      </c>
      <c r="H73" s="10">
        <v>42315</v>
      </c>
    </row>
    <row r="74" spans="1:8" ht="15.75" customHeight="1" x14ac:dyDescent="0.25">
      <c r="A74" s="41">
        <v>30</v>
      </c>
      <c r="B74" s="42" t="s">
        <v>39</v>
      </c>
      <c r="C74" s="40" t="s">
        <v>55</v>
      </c>
      <c r="D74" s="43">
        <v>2019</v>
      </c>
      <c r="E74" s="24" t="s">
        <v>44</v>
      </c>
      <c r="F74" s="58">
        <v>571.5</v>
      </c>
      <c r="G74" s="22">
        <v>571.5</v>
      </c>
      <c r="H74" s="10">
        <v>93250.23</v>
      </c>
    </row>
    <row r="75" spans="1:8" ht="15.75" customHeight="1" x14ac:dyDescent="0.25">
      <c r="A75" s="41"/>
      <c r="B75" s="41"/>
      <c r="C75" s="41"/>
      <c r="D75" s="41"/>
      <c r="E75" s="24" t="s">
        <v>25</v>
      </c>
      <c r="F75" s="58">
        <v>571.5</v>
      </c>
      <c r="G75" s="22">
        <v>571.5</v>
      </c>
      <c r="H75" s="10">
        <v>119533.83</v>
      </c>
    </row>
    <row r="76" spans="1:8" ht="15.75" customHeight="1" x14ac:dyDescent="0.25">
      <c r="A76" s="41"/>
      <c r="B76" s="41"/>
      <c r="C76" s="41"/>
      <c r="D76" s="41"/>
      <c r="E76" s="24" t="s">
        <v>14</v>
      </c>
      <c r="F76" s="58">
        <v>571.5</v>
      </c>
      <c r="G76" s="22" t="s">
        <v>15</v>
      </c>
      <c r="H76" s="17">
        <v>39462.74</v>
      </c>
    </row>
    <row r="77" spans="1:8" ht="15.75" customHeight="1" x14ac:dyDescent="0.25">
      <c r="A77" s="41">
        <v>31</v>
      </c>
      <c r="B77" s="42" t="s">
        <v>39</v>
      </c>
      <c r="C77" s="40" t="s">
        <v>56</v>
      </c>
      <c r="D77" s="43">
        <v>2019</v>
      </c>
      <c r="E77" s="24" t="s">
        <v>13</v>
      </c>
      <c r="F77" s="58">
        <v>1333.4</v>
      </c>
      <c r="G77" s="22">
        <v>585</v>
      </c>
      <c r="H77" s="10">
        <v>2634955.2000000002</v>
      </c>
    </row>
    <row r="78" spans="1:8" ht="15.75" customHeight="1" x14ac:dyDescent="0.25">
      <c r="A78" s="41"/>
      <c r="B78" s="41"/>
      <c r="C78" s="41"/>
      <c r="D78" s="41"/>
      <c r="E78" s="24" t="s">
        <v>16</v>
      </c>
      <c r="F78" s="58">
        <v>1333.4</v>
      </c>
      <c r="G78" s="22" t="s">
        <v>17</v>
      </c>
      <c r="H78" s="11">
        <v>55542.22</v>
      </c>
    </row>
    <row r="79" spans="1:8" ht="15.75" customHeight="1" x14ac:dyDescent="0.25">
      <c r="A79" s="41"/>
      <c r="B79" s="41"/>
      <c r="C79" s="41"/>
      <c r="D79" s="41"/>
      <c r="E79" s="24" t="s">
        <v>14</v>
      </c>
      <c r="F79" s="58">
        <v>1333.4</v>
      </c>
      <c r="G79" s="22" t="s">
        <v>15</v>
      </c>
      <c r="H79" s="11">
        <v>69391.08</v>
      </c>
    </row>
    <row r="80" spans="1:8" ht="15.75" customHeight="1" x14ac:dyDescent="0.25">
      <c r="A80" s="41">
        <v>32</v>
      </c>
      <c r="B80" s="42" t="s">
        <v>39</v>
      </c>
      <c r="C80" s="40" t="s">
        <v>57</v>
      </c>
      <c r="D80" s="43">
        <v>2019</v>
      </c>
      <c r="E80" s="24" t="s">
        <v>44</v>
      </c>
      <c r="F80" s="58">
        <v>1662.5</v>
      </c>
      <c r="G80" s="22">
        <v>1662.5</v>
      </c>
      <c r="H80" s="10">
        <v>558254.31000000006</v>
      </c>
    </row>
    <row r="81" spans="1:8" ht="15.75" customHeight="1" x14ac:dyDescent="0.25">
      <c r="A81" s="41"/>
      <c r="B81" s="41"/>
      <c r="C81" s="41"/>
      <c r="D81" s="41"/>
      <c r="E81" s="24" t="s">
        <v>25</v>
      </c>
      <c r="F81" s="58">
        <v>1662.5</v>
      </c>
      <c r="G81" s="22">
        <v>1662.5</v>
      </c>
      <c r="H81" s="10">
        <v>209873.65</v>
      </c>
    </row>
    <row r="82" spans="1:8" ht="15.75" customHeight="1" x14ac:dyDescent="0.25">
      <c r="A82" s="41"/>
      <c r="B82" s="41"/>
      <c r="C82" s="41"/>
      <c r="D82" s="41"/>
      <c r="E82" s="24" t="s">
        <v>23</v>
      </c>
      <c r="F82" s="58">
        <v>1662.5</v>
      </c>
      <c r="G82" s="22">
        <v>1662.5</v>
      </c>
      <c r="H82" s="10">
        <v>1189173.54</v>
      </c>
    </row>
    <row r="83" spans="1:8" ht="15.75" customHeight="1" x14ac:dyDescent="0.25">
      <c r="A83" s="41"/>
      <c r="B83" s="41"/>
      <c r="C83" s="41"/>
      <c r="D83" s="41"/>
      <c r="E83" s="24" t="s">
        <v>28</v>
      </c>
      <c r="F83" s="58">
        <v>1662.5</v>
      </c>
      <c r="G83" s="22">
        <v>1662.5</v>
      </c>
      <c r="H83" s="10">
        <v>475925.51</v>
      </c>
    </row>
    <row r="84" spans="1:8" ht="15.75" customHeight="1" x14ac:dyDescent="0.25">
      <c r="A84" s="41"/>
      <c r="B84" s="41"/>
      <c r="C84" s="41"/>
      <c r="D84" s="41"/>
      <c r="E84" s="24" t="s">
        <v>14</v>
      </c>
      <c r="F84" s="58">
        <v>1662.5</v>
      </c>
      <c r="G84" s="22" t="s">
        <v>15</v>
      </c>
      <c r="H84" s="10">
        <v>174889.5</v>
      </c>
    </row>
    <row r="85" spans="1:8" ht="15.75" customHeight="1" x14ac:dyDescent="0.25">
      <c r="A85" s="41">
        <v>33</v>
      </c>
      <c r="B85" s="42" t="s">
        <v>39</v>
      </c>
      <c r="C85" s="40" t="s">
        <v>58</v>
      </c>
      <c r="D85" s="43">
        <v>2019</v>
      </c>
      <c r="E85" s="24" t="s">
        <v>13</v>
      </c>
      <c r="F85" s="58">
        <v>424.9</v>
      </c>
      <c r="G85" s="22">
        <v>520</v>
      </c>
      <c r="H85" s="10">
        <v>1165287.3600000001</v>
      </c>
    </row>
    <row r="86" spans="1:8" ht="15.75" customHeight="1" x14ac:dyDescent="0.25">
      <c r="A86" s="41"/>
      <c r="B86" s="41"/>
      <c r="C86" s="41"/>
      <c r="D86" s="41"/>
      <c r="E86" s="24" t="s">
        <v>14</v>
      </c>
      <c r="F86" s="58">
        <v>424.9</v>
      </c>
      <c r="G86" s="22" t="s">
        <v>15</v>
      </c>
      <c r="H86" s="10">
        <v>26972</v>
      </c>
    </row>
    <row r="87" spans="1:8" ht="15.75" customHeight="1" x14ac:dyDescent="0.25">
      <c r="A87" s="41">
        <v>34</v>
      </c>
      <c r="B87" s="42" t="s">
        <v>39</v>
      </c>
      <c r="C87" s="40" t="s">
        <v>59</v>
      </c>
      <c r="D87" s="43">
        <v>2019</v>
      </c>
      <c r="E87" s="24" t="s">
        <v>23</v>
      </c>
      <c r="F87" s="58">
        <v>476.6</v>
      </c>
      <c r="G87" s="22">
        <v>476.6</v>
      </c>
      <c r="H87" s="10">
        <v>351559.2</v>
      </c>
    </row>
    <row r="88" spans="1:8" ht="15.75" customHeight="1" x14ac:dyDescent="0.25">
      <c r="A88" s="41"/>
      <c r="B88" s="41"/>
      <c r="C88" s="41"/>
      <c r="D88" s="41"/>
      <c r="E88" s="24" t="s">
        <v>28</v>
      </c>
      <c r="F88" s="58">
        <v>476.6</v>
      </c>
      <c r="G88" s="22">
        <v>476.6</v>
      </c>
      <c r="H88" s="10">
        <v>152599.20000000001</v>
      </c>
    </row>
    <row r="89" spans="1:8" ht="15.75" customHeight="1" x14ac:dyDescent="0.25">
      <c r="A89" s="41"/>
      <c r="B89" s="41"/>
      <c r="C89" s="41"/>
      <c r="D89" s="41"/>
      <c r="E89" s="24" t="s">
        <v>14</v>
      </c>
      <c r="F89" s="58">
        <v>476.6</v>
      </c>
      <c r="G89" s="22" t="s">
        <v>15</v>
      </c>
      <c r="H89" s="10">
        <v>55000</v>
      </c>
    </row>
    <row r="90" spans="1:8" ht="15.75" customHeight="1" x14ac:dyDescent="0.25">
      <c r="A90" s="41">
        <v>35</v>
      </c>
      <c r="B90" s="42" t="s">
        <v>39</v>
      </c>
      <c r="C90" s="40" t="s">
        <v>60</v>
      </c>
      <c r="D90" s="43">
        <v>2019</v>
      </c>
      <c r="E90" s="24" t="s">
        <v>28</v>
      </c>
      <c r="F90" s="58">
        <v>3620</v>
      </c>
      <c r="G90" s="22">
        <v>3620</v>
      </c>
      <c r="H90" s="10">
        <v>700821.58</v>
      </c>
    </row>
    <row r="91" spans="1:8" ht="15.75" customHeight="1" x14ac:dyDescent="0.25">
      <c r="A91" s="41"/>
      <c r="B91" s="41"/>
      <c r="C91" s="41"/>
      <c r="D91" s="41"/>
      <c r="E91" s="24" t="s">
        <v>23</v>
      </c>
      <c r="F91" s="58">
        <v>3620</v>
      </c>
      <c r="G91" s="22">
        <v>3620</v>
      </c>
      <c r="H91" s="10">
        <v>1042312.25</v>
      </c>
    </row>
    <row r="92" spans="1:8" ht="15.75" customHeight="1" x14ac:dyDescent="0.25">
      <c r="A92" s="41"/>
      <c r="B92" s="41"/>
      <c r="C92" s="41"/>
      <c r="D92" s="41"/>
      <c r="E92" s="24" t="s">
        <v>44</v>
      </c>
      <c r="F92" s="58">
        <v>3620</v>
      </c>
      <c r="G92" s="22">
        <v>3620</v>
      </c>
      <c r="H92" s="10">
        <v>578134.64</v>
      </c>
    </row>
    <row r="93" spans="1:8" ht="15.75" customHeight="1" x14ac:dyDescent="0.25">
      <c r="A93" s="41"/>
      <c r="B93" s="41"/>
      <c r="C93" s="41"/>
      <c r="D93" s="41"/>
      <c r="E93" s="24" t="s">
        <v>25</v>
      </c>
      <c r="F93" s="58">
        <v>3620</v>
      </c>
      <c r="G93" s="22">
        <v>3620</v>
      </c>
      <c r="H93" s="10">
        <v>149215.57</v>
      </c>
    </row>
    <row r="94" spans="1:8" ht="15.75" customHeight="1" x14ac:dyDescent="0.25">
      <c r="A94" s="41"/>
      <c r="B94" s="41"/>
      <c r="C94" s="41"/>
      <c r="D94" s="41"/>
      <c r="E94" s="24" t="s">
        <v>33</v>
      </c>
      <c r="F94" s="58">
        <v>3620</v>
      </c>
      <c r="G94" s="22">
        <v>3620</v>
      </c>
      <c r="H94" s="10">
        <v>926374.26</v>
      </c>
    </row>
    <row r="95" spans="1:8" ht="15.75" customHeight="1" x14ac:dyDescent="0.25">
      <c r="A95" s="41"/>
      <c r="B95" s="41"/>
      <c r="C95" s="41"/>
      <c r="D95" s="41"/>
      <c r="E95" s="24" t="s">
        <v>14</v>
      </c>
      <c r="F95" s="58">
        <v>3620</v>
      </c>
      <c r="G95" s="22" t="s">
        <v>15</v>
      </c>
      <c r="H95" s="10">
        <v>228673</v>
      </c>
    </row>
    <row r="96" spans="1:8" ht="15.75" customHeight="1" x14ac:dyDescent="0.25">
      <c r="A96" s="41">
        <v>36</v>
      </c>
      <c r="B96" s="42" t="s">
        <v>39</v>
      </c>
      <c r="C96" s="40" t="s">
        <v>61</v>
      </c>
      <c r="D96" s="43">
        <v>2019</v>
      </c>
      <c r="E96" s="24" t="s">
        <v>31</v>
      </c>
      <c r="F96" s="58">
        <v>527.20000000000005</v>
      </c>
      <c r="G96" s="22">
        <v>369.04</v>
      </c>
      <c r="H96" s="10">
        <v>1163841.6000000001</v>
      </c>
    </row>
    <row r="97" spans="1:8" ht="15.75" customHeight="1" x14ac:dyDescent="0.25">
      <c r="A97" s="41"/>
      <c r="B97" s="41"/>
      <c r="C97" s="41"/>
      <c r="D97" s="41"/>
      <c r="E97" s="24" t="s">
        <v>14</v>
      </c>
      <c r="F97" s="58">
        <v>527.20000000000005</v>
      </c>
      <c r="G97" s="22" t="s">
        <v>15</v>
      </c>
      <c r="H97" s="10">
        <v>57549.120000000003</v>
      </c>
    </row>
    <row r="98" spans="1:8" ht="15.75" customHeight="1" x14ac:dyDescent="0.25">
      <c r="A98" s="41">
        <v>37</v>
      </c>
      <c r="B98" s="42" t="s">
        <v>39</v>
      </c>
      <c r="C98" s="40" t="s">
        <v>62</v>
      </c>
      <c r="D98" s="43">
        <v>2019</v>
      </c>
      <c r="E98" s="24" t="s">
        <v>13</v>
      </c>
      <c r="F98" s="58">
        <v>1942.1</v>
      </c>
      <c r="G98" s="22">
        <v>1486</v>
      </c>
      <c r="H98" s="10">
        <v>3853041.6</v>
      </c>
    </row>
    <row r="99" spans="1:8" ht="15.75" customHeight="1" x14ac:dyDescent="0.25">
      <c r="A99" s="41"/>
      <c r="B99" s="41"/>
      <c r="C99" s="41"/>
      <c r="D99" s="41"/>
      <c r="E99" s="24" t="s">
        <v>14</v>
      </c>
      <c r="F99" s="58">
        <v>1942.1</v>
      </c>
      <c r="G99" s="22" t="s">
        <v>15</v>
      </c>
      <c r="H99" s="10">
        <v>60519</v>
      </c>
    </row>
    <row r="100" spans="1:8" ht="15.75" customHeight="1" x14ac:dyDescent="0.25">
      <c r="A100" s="41">
        <v>38</v>
      </c>
      <c r="B100" s="42" t="s">
        <v>39</v>
      </c>
      <c r="C100" s="40" t="s">
        <v>63</v>
      </c>
      <c r="D100" s="43">
        <v>2019</v>
      </c>
      <c r="E100" s="24" t="s">
        <v>13</v>
      </c>
      <c r="F100" s="58">
        <v>1566.9</v>
      </c>
      <c r="G100" s="65">
        <v>967</v>
      </c>
      <c r="H100" s="11">
        <v>2333635.7200000002</v>
      </c>
    </row>
    <row r="101" spans="1:8" ht="15.75" customHeight="1" x14ac:dyDescent="0.25">
      <c r="A101" s="41"/>
      <c r="B101" s="41"/>
      <c r="C101" s="41"/>
      <c r="D101" s="41"/>
      <c r="E101" s="24" t="s">
        <v>14</v>
      </c>
      <c r="F101" s="58">
        <v>1566.9</v>
      </c>
      <c r="G101" s="22" t="s">
        <v>15</v>
      </c>
      <c r="H101" s="10">
        <v>64861.06</v>
      </c>
    </row>
    <row r="102" spans="1:8" ht="15.75" customHeight="1" x14ac:dyDescent="0.25">
      <c r="A102" s="41">
        <v>39</v>
      </c>
      <c r="B102" s="42" t="s">
        <v>39</v>
      </c>
      <c r="C102" s="40" t="s">
        <v>64</v>
      </c>
      <c r="D102" s="43">
        <v>2019</v>
      </c>
      <c r="E102" s="24" t="s">
        <v>13</v>
      </c>
      <c r="F102" s="58">
        <v>3784.3</v>
      </c>
      <c r="G102" s="22">
        <v>1009.74</v>
      </c>
      <c r="H102" s="10">
        <v>4111700.81</v>
      </c>
    </row>
    <row r="103" spans="1:8" ht="15.75" customHeight="1" x14ac:dyDescent="0.25">
      <c r="A103" s="41"/>
      <c r="B103" s="41"/>
      <c r="C103" s="41"/>
      <c r="D103" s="41"/>
      <c r="E103" s="24" t="s">
        <v>14</v>
      </c>
      <c r="F103" s="58">
        <v>3784.3</v>
      </c>
      <c r="G103" s="22" t="s">
        <v>15</v>
      </c>
      <c r="H103" s="10">
        <v>111131.22</v>
      </c>
    </row>
    <row r="104" spans="1:8" ht="15.75" customHeight="1" x14ac:dyDescent="0.25">
      <c r="A104" s="41">
        <v>40</v>
      </c>
      <c r="B104" s="42" t="s">
        <v>39</v>
      </c>
      <c r="C104" s="40" t="s">
        <v>65</v>
      </c>
      <c r="D104" s="43">
        <v>2019</v>
      </c>
      <c r="E104" s="24" t="s">
        <v>13</v>
      </c>
      <c r="F104" s="58">
        <v>2113.8000000000002</v>
      </c>
      <c r="G104" s="22">
        <v>740</v>
      </c>
      <c r="H104" s="10">
        <v>2590318.52</v>
      </c>
    </row>
    <row r="105" spans="1:8" ht="15.75" customHeight="1" x14ac:dyDescent="0.25">
      <c r="A105" s="41"/>
      <c r="B105" s="41"/>
      <c r="C105" s="41"/>
      <c r="D105" s="41"/>
      <c r="E105" s="24" t="s">
        <v>14</v>
      </c>
      <c r="F105" s="58">
        <v>2113.8000000000002</v>
      </c>
      <c r="G105" s="22" t="s">
        <v>15</v>
      </c>
      <c r="H105" s="10">
        <v>64308</v>
      </c>
    </row>
    <row r="106" spans="1:8" ht="15.75" customHeight="1" x14ac:dyDescent="0.25">
      <c r="A106" s="41">
        <v>41</v>
      </c>
      <c r="B106" s="42" t="s">
        <v>39</v>
      </c>
      <c r="C106" s="40" t="s">
        <v>66</v>
      </c>
      <c r="D106" s="43">
        <v>2019</v>
      </c>
      <c r="E106" s="24" t="s">
        <v>13</v>
      </c>
      <c r="F106" s="58">
        <v>711.6</v>
      </c>
      <c r="G106" s="22">
        <v>476.77</v>
      </c>
      <c r="H106" s="10">
        <v>2116784.4</v>
      </c>
    </row>
    <row r="107" spans="1:8" ht="15.75" customHeight="1" x14ac:dyDescent="0.25">
      <c r="A107" s="41"/>
      <c r="B107" s="41"/>
      <c r="C107" s="41"/>
      <c r="D107" s="41"/>
      <c r="E107" s="24" t="s">
        <v>14</v>
      </c>
      <c r="F107" s="58">
        <v>711.6</v>
      </c>
      <c r="G107" s="22" t="s">
        <v>15</v>
      </c>
      <c r="H107" s="10">
        <v>32420</v>
      </c>
    </row>
    <row r="108" spans="1:8" ht="15.75" customHeight="1" x14ac:dyDescent="0.25">
      <c r="A108" s="41">
        <v>42</v>
      </c>
      <c r="B108" s="42" t="s">
        <v>39</v>
      </c>
      <c r="C108" s="40" t="s">
        <v>67</v>
      </c>
      <c r="D108" s="43">
        <v>2019</v>
      </c>
      <c r="E108" s="24" t="s">
        <v>44</v>
      </c>
      <c r="F108" s="58">
        <v>1277.5</v>
      </c>
      <c r="G108" s="22">
        <v>1277.5</v>
      </c>
      <c r="H108" s="10">
        <v>495489.03</v>
      </c>
    </row>
    <row r="109" spans="1:8" ht="15.75" customHeight="1" x14ac:dyDescent="0.25">
      <c r="A109" s="41"/>
      <c r="B109" s="41"/>
      <c r="C109" s="41"/>
      <c r="D109" s="41"/>
      <c r="E109" s="24" t="s">
        <v>25</v>
      </c>
      <c r="F109" s="58">
        <v>1277.5</v>
      </c>
      <c r="G109" s="22">
        <v>1277.5</v>
      </c>
      <c r="H109" s="10">
        <v>176198.53</v>
      </c>
    </row>
    <row r="110" spans="1:8" ht="15.75" customHeight="1" x14ac:dyDescent="0.25">
      <c r="A110" s="41"/>
      <c r="B110" s="41"/>
      <c r="C110" s="41"/>
      <c r="D110" s="41"/>
      <c r="E110" s="24" t="s">
        <v>23</v>
      </c>
      <c r="F110" s="58">
        <v>1277.5</v>
      </c>
      <c r="G110" s="22">
        <v>1277.5</v>
      </c>
      <c r="H110" s="10">
        <v>852120.06</v>
      </c>
    </row>
    <row r="111" spans="1:8" ht="15.75" customHeight="1" x14ac:dyDescent="0.25">
      <c r="A111" s="41"/>
      <c r="B111" s="41"/>
      <c r="C111" s="41"/>
      <c r="D111" s="41"/>
      <c r="E111" s="24" t="s">
        <v>28</v>
      </c>
      <c r="F111" s="58">
        <v>1277.5</v>
      </c>
      <c r="G111" s="22">
        <v>1277.5</v>
      </c>
      <c r="H111" s="10">
        <v>942902.66</v>
      </c>
    </row>
    <row r="112" spans="1:8" ht="15.75" customHeight="1" x14ac:dyDescent="0.25">
      <c r="A112" s="41"/>
      <c r="B112" s="41"/>
      <c r="C112" s="41"/>
      <c r="D112" s="41"/>
      <c r="E112" s="24" t="s">
        <v>14</v>
      </c>
      <c r="F112" s="58">
        <v>1277.5</v>
      </c>
      <c r="G112" s="22" t="s">
        <v>15</v>
      </c>
      <c r="H112" s="10">
        <v>123649</v>
      </c>
    </row>
    <row r="113" spans="1:8" ht="15.75" customHeight="1" x14ac:dyDescent="0.25">
      <c r="A113" s="41">
        <v>43</v>
      </c>
      <c r="B113" s="42" t="s">
        <v>39</v>
      </c>
      <c r="C113" s="40" t="s">
        <v>68</v>
      </c>
      <c r="D113" s="43">
        <v>2019</v>
      </c>
      <c r="E113" s="24" t="s">
        <v>44</v>
      </c>
      <c r="F113" s="58">
        <v>350.7</v>
      </c>
      <c r="G113" s="22">
        <v>350.7</v>
      </c>
      <c r="H113" s="10">
        <v>49699.58</v>
      </c>
    </row>
    <row r="114" spans="1:8" ht="15.75" customHeight="1" x14ac:dyDescent="0.25">
      <c r="A114" s="41"/>
      <c r="B114" s="41"/>
      <c r="C114" s="41"/>
      <c r="D114" s="41"/>
      <c r="E114" s="24" t="s">
        <v>25</v>
      </c>
      <c r="F114" s="58">
        <v>350.7</v>
      </c>
      <c r="G114" s="22">
        <v>350.7</v>
      </c>
      <c r="H114" s="10">
        <v>29992.71</v>
      </c>
    </row>
    <row r="115" spans="1:8" ht="15.75" customHeight="1" x14ac:dyDescent="0.25">
      <c r="A115" s="41"/>
      <c r="B115" s="41"/>
      <c r="C115" s="41"/>
      <c r="D115" s="41"/>
      <c r="E115" s="24" t="s">
        <v>23</v>
      </c>
      <c r="F115" s="58">
        <v>350.7</v>
      </c>
      <c r="G115" s="22">
        <v>350.7</v>
      </c>
      <c r="H115" s="10">
        <v>291068.06</v>
      </c>
    </row>
    <row r="116" spans="1:8" ht="15.75" customHeight="1" x14ac:dyDescent="0.25">
      <c r="A116" s="41"/>
      <c r="B116" s="41"/>
      <c r="C116" s="41"/>
      <c r="D116" s="41"/>
      <c r="E116" s="24" t="s">
        <v>28</v>
      </c>
      <c r="F116" s="58">
        <v>350.7</v>
      </c>
      <c r="G116" s="22">
        <v>350.7</v>
      </c>
      <c r="H116" s="10">
        <v>97275.02</v>
      </c>
    </row>
    <row r="117" spans="1:8" ht="15.75" customHeight="1" x14ac:dyDescent="0.25">
      <c r="A117" s="41"/>
      <c r="B117" s="41"/>
      <c r="C117" s="41"/>
      <c r="D117" s="41"/>
      <c r="E117" s="24" t="s">
        <v>14</v>
      </c>
      <c r="F117" s="58">
        <v>350.7</v>
      </c>
      <c r="G117" s="22" t="s">
        <v>15</v>
      </c>
      <c r="H117" s="10">
        <v>79839.320000000007</v>
      </c>
    </row>
    <row r="118" spans="1:8" ht="15.75" customHeight="1" x14ac:dyDescent="0.25">
      <c r="A118" s="41">
        <v>44</v>
      </c>
      <c r="B118" s="42" t="s">
        <v>39</v>
      </c>
      <c r="C118" s="40" t="s">
        <v>69</v>
      </c>
      <c r="D118" s="43">
        <v>2019</v>
      </c>
      <c r="E118" s="24" t="s">
        <v>13</v>
      </c>
      <c r="F118" s="58">
        <v>454.9</v>
      </c>
      <c r="G118" s="22">
        <v>304.77999999999997</v>
      </c>
      <c r="H118" s="10">
        <v>1156524</v>
      </c>
    </row>
    <row r="119" spans="1:8" ht="15.75" customHeight="1" x14ac:dyDescent="0.25">
      <c r="A119" s="41"/>
      <c r="B119" s="41"/>
      <c r="C119" s="41"/>
      <c r="D119" s="41"/>
      <c r="E119" s="24" t="s">
        <v>14</v>
      </c>
      <c r="F119" s="58">
        <v>454.9</v>
      </c>
      <c r="G119" s="22" t="s">
        <v>15</v>
      </c>
      <c r="H119" s="10">
        <v>27624</v>
      </c>
    </row>
    <row r="120" spans="1:8" ht="15.75" customHeight="1" x14ac:dyDescent="0.25">
      <c r="A120" s="41">
        <v>45</v>
      </c>
      <c r="B120" s="42" t="s">
        <v>39</v>
      </c>
      <c r="C120" s="40" t="s">
        <v>70</v>
      </c>
      <c r="D120" s="43">
        <v>2019</v>
      </c>
      <c r="E120" s="24" t="s">
        <v>44</v>
      </c>
      <c r="F120" s="58">
        <v>1126.5999999999999</v>
      </c>
      <c r="G120" s="22">
        <v>1126.5999999999999</v>
      </c>
      <c r="H120" s="10">
        <v>269103.05</v>
      </c>
    </row>
    <row r="121" spans="1:8" ht="15.75" customHeight="1" x14ac:dyDescent="0.25">
      <c r="A121" s="41"/>
      <c r="B121" s="41"/>
      <c r="C121" s="41"/>
      <c r="D121" s="41"/>
      <c r="E121" s="24" t="s">
        <v>25</v>
      </c>
      <c r="F121" s="58">
        <v>1126.5999999999999</v>
      </c>
      <c r="G121" s="22">
        <v>1126.5999999999999</v>
      </c>
      <c r="H121" s="10">
        <v>85006.22</v>
      </c>
    </row>
    <row r="122" spans="1:8" ht="15.75" customHeight="1" x14ac:dyDescent="0.25">
      <c r="A122" s="41"/>
      <c r="B122" s="41"/>
      <c r="C122" s="41"/>
      <c r="D122" s="41"/>
      <c r="E122" s="24" t="s">
        <v>23</v>
      </c>
      <c r="F122" s="58">
        <v>1126.5999999999999</v>
      </c>
      <c r="G122" s="22">
        <v>1126.5999999999999</v>
      </c>
      <c r="H122" s="10">
        <v>563624.64</v>
      </c>
    </row>
    <row r="123" spans="1:8" ht="15.75" customHeight="1" x14ac:dyDescent="0.25">
      <c r="A123" s="41"/>
      <c r="B123" s="41"/>
      <c r="C123" s="41"/>
      <c r="D123" s="41"/>
      <c r="E123" s="24" t="s">
        <v>28</v>
      </c>
      <c r="F123" s="58">
        <v>1126.5999999999999</v>
      </c>
      <c r="G123" s="22">
        <v>1126.5999999999999</v>
      </c>
      <c r="H123" s="10">
        <v>255630.36</v>
      </c>
    </row>
    <row r="124" spans="1:8" ht="15.75" customHeight="1" x14ac:dyDescent="0.25">
      <c r="A124" s="41"/>
      <c r="B124" s="41"/>
      <c r="C124" s="41"/>
      <c r="D124" s="41"/>
      <c r="E124" s="24" t="s">
        <v>14</v>
      </c>
      <c r="F124" s="58">
        <v>1126.5999999999999</v>
      </c>
      <c r="G124" s="22" t="s">
        <v>15</v>
      </c>
      <c r="H124" s="10">
        <v>67506.929999999993</v>
      </c>
    </row>
    <row r="125" spans="1:8" ht="15.75" customHeight="1" x14ac:dyDescent="0.25">
      <c r="A125" s="41">
        <v>46</v>
      </c>
      <c r="B125" s="42" t="s">
        <v>39</v>
      </c>
      <c r="C125" s="40" t="s">
        <v>71</v>
      </c>
      <c r="D125" s="43">
        <v>2019</v>
      </c>
      <c r="E125" s="24" t="s">
        <v>44</v>
      </c>
      <c r="F125" s="58">
        <v>739.9</v>
      </c>
      <c r="G125" s="22">
        <v>739.9</v>
      </c>
      <c r="H125" s="10">
        <v>205213.9</v>
      </c>
    </row>
    <row r="126" spans="1:8" ht="15.75" customHeight="1" x14ac:dyDescent="0.25">
      <c r="A126" s="41"/>
      <c r="B126" s="41"/>
      <c r="C126" s="41"/>
      <c r="D126" s="41"/>
      <c r="E126" s="24" t="s">
        <v>25</v>
      </c>
      <c r="F126" s="58">
        <v>739.9</v>
      </c>
      <c r="G126" s="22">
        <v>739.9</v>
      </c>
      <c r="H126" s="10">
        <v>66998.45</v>
      </c>
    </row>
    <row r="127" spans="1:8" ht="15.75" customHeight="1" x14ac:dyDescent="0.25">
      <c r="A127" s="41"/>
      <c r="B127" s="41"/>
      <c r="C127" s="41"/>
      <c r="D127" s="41"/>
      <c r="E127" s="24" t="s">
        <v>23</v>
      </c>
      <c r="F127" s="58">
        <v>739.9</v>
      </c>
      <c r="G127" s="22">
        <v>739.9</v>
      </c>
      <c r="H127" s="10">
        <v>526680.34</v>
      </c>
    </row>
    <row r="128" spans="1:8" ht="15.75" customHeight="1" x14ac:dyDescent="0.25">
      <c r="A128" s="41"/>
      <c r="B128" s="41"/>
      <c r="C128" s="41"/>
      <c r="D128" s="41"/>
      <c r="E128" s="24" t="s">
        <v>28</v>
      </c>
      <c r="F128" s="58">
        <v>739.9</v>
      </c>
      <c r="G128" s="22">
        <v>739.9</v>
      </c>
      <c r="H128" s="10">
        <v>205845</v>
      </c>
    </row>
    <row r="129" spans="1:8" ht="15.75" customHeight="1" x14ac:dyDescent="0.25">
      <c r="A129" s="41"/>
      <c r="B129" s="41"/>
      <c r="C129" s="41"/>
      <c r="D129" s="41"/>
      <c r="E129" s="24" t="s">
        <v>14</v>
      </c>
      <c r="F129" s="58">
        <v>739.9</v>
      </c>
      <c r="G129" s="22" t="s">
        <v>15</v>
      </c>
      <c r="H129" s="10">
        <v>45404.62</v>
      </c>
    </row>
    <row r="130" spans="1:8" ht="15.75" customHeight="1" x14ac:dyDescent="0.25">
      <c r="A130" s="41">
        <v>47</v>
      </c>
      <c r="B130" s="42" t="s">
        <v>39</v>
      </c>
      <c r="C130" s="40" t="s">
        <v>72</v>
      </c>
      <c r="D130" s="43">
        <v>2019</v>
      </c>
      <c r="E130" s="24" t="s">
        <v>13</v>
      </c>
      <c r="F130" s="58">
        <v>772.9</v>
      </c>
      <c r="G130" s="22">
        <v>700</v>
      </c>
      <c r="H130" s="11">
        <v>1673176.8</v>
      </c>
    </row>
    <row r="131" spans="1:8" ht="15.75" customHeight="1" x14ac:dyDescent="0.25">
      <c r="A131" s="41"/>
      <c r="B131" s="41"/>
      <c r="C131" s="41"/>
      <c r="D131" s="41"/>
      <c r="E131" s="24" t="s">
        <v>14</v>
      </c>
      <c r="F131" s="58">
        <v>772.9</v>
      </c>
      <c r="G131" s="22" t="s">
        <v>15</v>
      </c>
      <c r="H131" s="10">
        <v>38901.06</v>
      </c>
    </row>
    <row r="132" spans="1:8" ht="15.75" customHeight="1" x14ac:dyDescent="0.25">
      <c r="A132" s="41">
        <v>48</v>
      </c>
      <c r="B132" s="42" t="s">
        <v>39</v>
      </c>
      <c r="C132" s="40" t="s">
        <v>73</v>
      </c>
      <c r="D132" s="43">
        <v>2019</v>
      </c>
      <c r="E132" s="24" t="s">
        <v>31</v>
      </c>
      <c r="F132" s="58">
        <v>845.2</v>
      </c>
      <c r="G132" s="22">
        <v>1265</v>
      </c>
      <c r="H132" s="10">
        <v>1882280.4</v>
      </c>
    </row>
    <row r="133" spans="1:8" ht="15.75" customHeight="1" x14ac:dyDescent="0.25">
      <c r="A133" s="41"/>
      <c r="B133" s="41"/>
      <c r="C133" s="41"/>
      <c r="D133" s="41"/>
      <c r="E133" s="24" t="s">
        <v>14</v>
      </c>
      <c r="F133" s="58">
        <v>845.2</v>
      </c>
      <c r="G133" s="22" t="s">
        <v>15</v>
      </c>
      <c r="H133" s="10">
        <v>33769</v>
      </c>
    </row>
    <row r="134" spans="1:8" ht="15.75" customHeight="1" x14ac:dyDescent="0.25">
      <c r="A134" s="41">
        <v>49</v>
      </c>
      <c r="B134" s="42" t="s">
        <v>39</v>
      </c>
      <c r="C134" s="40" t="s">
        <v>74</v>
      </c>
      <c r="D134" s="43">
        <v>2019</v>
      </c>
      <c r="E134" s="24" t="s">
        <v>13</v>
      </c>
      <c r="F134" s="58">
        <v>437.9</v>
      </c>
      <c r="G134" s="22">
        <v>591</v>
      </c>
      <c r="H134" s="10">
        <v>1769446.84</v>
      </c>
    </row>
    <row r="135" spans="1:8" ht="15.75" customHeight="1" x14ac:dyDescent="0.25">
      <c r="A135" s="41"/>
      <c r="B135" s="41"/>
      <c r="C135" s="41"/>
      <c r="D135" s="41"/>
      <c r="E135" s="24" t="s">
        <v>14</v>
      </c>
      <c r="F135" s="58">
        <v>437.9</v>
      </c>
      <c r="G135" s="22" t="s">
        <v>15</v>
      </c>
      <c r="H135" s="10">
        <v>31760.880000000001</v>
      </c>
    </row>
    <row r="136" spans="1:8" ht="15.75" customHeight="1" x14ac:dyDescent="0.25">
      <c r="A136" s="41">
        <v>50</v>
      </c>
      <c r="B136" s="42" t="s">
        <v>39</v>
      </c>
      <c r="C136" s="40" t="s">
        <v>75</v>
      </c>
      <c r="D136" s="43">
        <v>2019</v>
      </c>
      <c r="E136" s="12" t="s">
        <v>13</v>
      </c>
      <c r="F136" s="59">
        <v>3805.4</v>
      </c>
      <c r="G136" s="59">
        <v>1015.4</v>
      </c>
      <c r="H136" s="10">
        <v>4783912.51</v>
      </c>
    </row>
    <row r="137" spans="1:8" ht="15.75" customHeight="1" x14ac:dyDescent="0.25">
      <c r="A137" s="41"/>
      <c r="B137" s="41"/>
      <c r="C137" s="41"/>
      <c r="D137" s="41"/>
      <c r="E137" s="12" t="s">
        <v>16</v>
      </c>
      <c r="F137" s="59">
        <v>3805.4</v>
      </c>
      <c r="G137" s="59" t="s">
        <v>17</v>
      </c>
      <c r="H137" s="10">
        <v>102238.56</v>
      </c>
    </row>
    <row r="138" spans="1:8" ht="15.75" customHeight="1" x14ac:dyDescent="0.25">
      <c r="A138" s="41"/>
      <c r="B138" s="41"/>
      <c r="C138" s="41"/>
      <c r="D138" s="41"/>
      <c r="E138" s="12" t="s">
        <v>14</v>
      </c>
      <c r="F138" s="59">
        <v>3805.4</v>
      </c>
      <c r="G138" s="22" t="s">
        <v>15</v>
      </c>
      <c r="H138" s="10">
        <v>117570.48</v>
      </c>
    </row>
    <row r="139" spans="1:8" ht="15.75" customHeight="1" x14ac:dyDescent="0.25">
      <c r="A139" s="41">
        <v>51</v>
      </c>
      <c r="B139" s="42" t="s">
        <v>39</v>
      </c>
      <c r="C139" s="40" t="s">
        <v>76</v>
      </c>
      <c r="D139" s="43">
        <v>2019</v>
      </c>
      <c r="E139" s="24" t="s">
        <v>44</v>
      </c>
      <c r="F139" s="58">
        <v>433.5</v>
      </c>
      <c r="G139" s="22">
        <v>433.5</v>
      </c>
      <c r="H139" s="10">
        <v>41256.74</v>
      </c>
    </row>
    <row r="140" spans="1:8" ht="15.75" customHeight="1" x14ac:dyDescent="0.25">
      <c r="A140" s="41"/>
      <c r="B140" s="41"/>
      <c r="C140" s="41"/>
      <c r="D140" s="41"/>
      <c r="E140" s="24" t="s">
        <v>23</v>
      </c>
      <c r="F140" s="58">
        <v>433.5</v>
      </c>
      <c r="G140" s="22">
        <v>433.5</v>
      </c>
      <c r="H140" s="10">
        <v>233165.07</v>
      </c>
    </row>
    <row r="141" spans="1:8" ht="15.75" customHeight="1" x14ac:dyDescent="0.25">
      <c r="A141" s="41"/>
      <c r="B141" s="41"/>
      <c r="C141" s="41"/>
      <c r="D141" s="41"/>
      <c r="E141" s="24" t="s">
        <v>14</v>
      </c>
      <c r="F141" s="58">
        <v>433.5</v>
      </c>
      <c r="G141" s="22" t="s">
        <v>15</v>
      </c>
      <c r="H141" s="17">
        <v>46377.09</v>
      </c>
    </row>
    <row r="142" spans="1:8" ht="15.75" customHeight="1" x14ac:dyDescent="0.25">
      <c r="A142" s="41">
        <v>52</v>
      </c>
      <c r="B142" s="42" t="s">
        <v>39</v>
      </c>
      <c r="C142" s="40" t="s">
        <v>77</v>
      </c>
      <c r="D142" s="43">
        <v>2019</v>
      </c>
      <c r="E142" s="24" t="s">
        <v>13</v>
      </c>
      <c r="F142" s="58">
        <v>539.79999999999995</v>
      </c>
      <c r="G142" s="22">
        <v>361.67</v>
      </c>
      <c r="H142" s="10">
        <v>1213272</v>
      </c>
    </row>
    <row r="143" spans="1:8" ht="15.75" customHeight="1" x14ac:dyDescent="0.25">
      <c r="A143" s="41"/>
      <c r="B143" s="41"/>
      <c r="C143" s="41"/>
      <c r="D143" s="41"/>
      <c r="E143" s="24" t="s">
        <v>14</v>
      </c>
      <c r="F143" s="58">
        <v>539.79999999999995</v>
      </c>
      <c r="G143" s="22" t="s">
        <v>15</v>
      </c>
      <c r="H143" s="10">
        <v>29151</v>
      </c>
    </row>
    <row r="144" spans="1:8" ht="15.75" customHeight="1" x14ac:dyDescent="0.25">
      <c r="A144" s="41">
        <v>53</v>
      </c>
      <c r="B144" s="42" t="s">
        <v>39</v>
      </c>
      <c r="C144" s="40" t="s">
        <v>78</v>
      </c>
      <c r="D144" s="43">
        <v>2019</v>
      </c>
      <c r="E144" s="24" t="s">
        <v>23</v>
      </c>
      <c r="F144" s="58">
        <v>695</v>
      </c>
      <c r="G144" s="22">
        <v>695</v>
      </c>
      <c r="H144" s="10">
        <v>548819.92000000004</v>
      </c>
    </row>
    <row r="145" spans="1:8" ht="15.75" customHeight="1" x14ac:dyDescent="0.25">
      <c r="A145" s="41"/>
      <c r="B145" s="41"/>
      <c r="C145" s="41"/>
      <c r="D145" s="41"/>
      <c r="E145" s="24" t="s">
        <v>14</v>
      </c>
      <c r="F145" s="58">
        <v>695</v>
      </c>
      <c r="G145" s="22" t="s">
        <v>15</v>
      </c>
      <c r="H145" s="10">
        <v>32089.17</v>
      </c>
    </row>
    <row r="146" spans="1:8" ht="15.75" customHeight="1" x14ac:dyDescent="0.25">
      <c r="A146" s="41">
        <v>54</v>
      </c>
      <c r="B146" s="42" t="s">
        <v>39</v>
      </c>
      <c r="C146" s="40" t="s">
        <v>79</v>
      </c>
      <c r="D146" s="43">
        <v>2019</v>
      </c>
      <c r="E146" s="24" t="s">
        <v>13</v>
      </c>
      <c r="F146" s="58">
        <v>869.4</v>
      </c>
      <c r="G146" s="22">
        <v>582.5</v>
      </c>
      <c r="H146" s="10">
        <v>2231218.08</v>
      </c>
    </row>
    <row r="147" spans="1:8" ht="15.75" customHeight="1" x14ac:dyDescent="0.25">
      <c r="A147" s="41"/>
      <c r="B147" s="41"/>
      <c r="C147" s="41"/>
      <c r="D147" s="41"/>
      <c r="E147" s="24" t="s">
        <v>14</v>
      </c>
      <c r="F147" s="58">
        <v>869.4</v>
      </c>
      <c r="G147" s="22" t="s">
        <v>15</v>
      </c>
      <c r="H147" s="10">
        <v>41027.75</v>
      </c>
    </row>
    <row r="148" spans="1:8" ht="15.75" customHeight="1" x14ac:dyDescent="0.25">
      <c r="A148" s="41">
        <v>55</v>
      </c>
      <c r="B148" s="42" t="s">
        <v>39</v>
      </c>
      <c r="C148" s="40" t="s">
        <v>80</v>
      </c>
      <c r="D148" s="43">
        <v>2019</v>
      </c>
      <c r="E148" s="24" t="s">
        <v>81</v>
      </c>
      <c r="F148" s="58">
        <v>949.7</v>
      </c>
      <c r="G148" s="22" t="s">
        <v>17</v>
      </c>
      <c r="H148" s="10">
        <v>2437192.06</v>
      </c>
    </row>
    <row r="149" spans="1:8" ht="15.75" customHeight="1" x14ac:dyDescent="0.25">
      <c r="A149" s="41"/>
      <c r="B149" s="41"/>
      <c r="C149" s="41"/>
      <c r="D149" s="41"/>
      <c r="E149" s="24" t="s">
        <v>14</v>
      </c>
      <c r="F149" s="58">
        <v>949.7</v>
      </c>
      <c r="G149" s="22" t="s">
        <v>15</v>
      </c>
      <c r="H149" s="10">
        <v>7944.5</v>
      </c>
    </row>
    <row r="150" spans="1:8" ht="15.75" customHeight="1" x14ac:dyDescent="0.25">
      <c r="A150" s="41">
        <v>56</v>
      </c>
      <c r="B150" s="42" t="s">
        <v>39</v>
      </c>
      <c r="C150" s="40" t="s">
        <v>82</v>
      </c>
      <c r="D150" s="43">
        <v>2019</v>
      </c>
      <c r="E150" s="24" t="s">
        <v>13</v>
      </c>
      <c r="F150" s="58">
        <v>1026.5999999999999</v>
      </c>
      <c r="G150" s="22">
        <v>582</v>
      </c>
      <c r="H150" s="10">
        <v>2480457.6</v>
      </c>
    </row>
    <row r="151" spans="1:8" ht="15.75" customHeight="1" x14ac:dyDescent="0.25">
      <c r="A151" s="41"/>
      <c r="B151" s="41"/>
      <c r="C151" s="41"/>
      <c r="D151" s="41"/>
      <c r="E151" s="24" t="s">
        <v>14</v>
      </c>
      <c r="F151" s="58">
        <v>1026.5999999999999</v>
      </c>
      <c r="G151" s="22" t="s">
        <v>15</v>
      </c>
      <c r="H151" s="10">
        <v>36762</v>
      </c>
    </row>
    <row r="152" spans="1:8" ht="15.75" customHeight="1" x14ac:dyDescent="0.25">
      <c r="A152" s="41">
        <v>57</v>
      </c>
      <c r="B152" s="42" t="s">
        <v>39</v>
      </c>
      <c r="C152" s="40" t="s">
        <v>83</v>
      </c>
      <c r="D152" s="43">
        <v>2019</v>
      </c>
      <c r="E152" s="24" t="s">
        <v>13</v>
      </c>
      <c r="F152" s="58">
        <v>4875</v>
      </c>
      <c r="G152" s="22">
        <v>1940.65</v>
      </c>
      <c r="H152" s="10">
        <v>6140695.2000000002</v>
      </c>
    </row>
    <row r="153" spans="1:8" ht="15.75" customHeight="1" x14ac:dyDescent="0.25">
      <c r="A153" s="41"/>
      <c r="B153" s="41"/>
      <c r="C153" s="41"/>
      <c r="D153" s="41"/>
      <c r="E153" s="24" t="s">
        <v>14</v>
      </c>
      <c r="F153" s="58">
        <v>4875</v>
      </c>
      <c r="G153" s="22" t="s">
        <v>15</v>
      </c>
      <c r="H153" s="10">
        <v>89531</v>
      </c>
    </row>
    <row r="154" spans="1:8" ht="15.75" customHeight="1" x14ac:dyDescent="0.25">
      <c r="A154" s="41">
        <v>58</v>
      </c>
      <c r="B154" s="42" t="s">
        <v>39</v>
      </c>
      <c r="C154" s="40" t="s">
        <v>84</v>
      </c>
      <c r="D154" s="43">
        <v>2019</v>
      </c>
      <c r="E154" s="24" t="s">
        <v>23</v>
      </c>
      <c r="F154" s="58">
        <v>409.2</v>
      </c>
      <c r="G154" s="22">
        <v>409.2</v>
      </c>
      <c r="H154" s="10">
        <v>354879.9</v>
      </c>
    </row>
    <row r="155" spans="1:8" ht="15.75" customHeight="1" x14ac:dyDescent="0.25">
      <c r="A155" s="41"/>
      <c r="B155" s="41"/>
      <c r="C155" s="41"/>
      <c r="D155" s="41"/>
      <c r="E155" s="24" t="s">
        <v>14</v>
      </c>
      <c r="F155" s="58">
        <v>409.2</v>
      </c>
      <c r="G155" s="22" t="s">
        <v>15</v>
      </c>
      <c r="H155" s="10">
        <v>19985.330000000002</v>
      </c>
    </row>
    <row r="156" spans="1:8" ht="15.75" customHeight="1" x14ac:dyDescent="0.25">
      <c r="A156" s="41">
        <v>59</v>
      </c>
      <c r="B156" s="42" t="s">
        <v>39</v>
      </c>
      <c r="C156" s="40" t="s">
        <v>85</v>
      </c>
      <c r="D156" s="43">
        <v>2019</v>
      </c>
      <c r="E156" s="12" t="s">
        <v>13</v>
      </c>
      <c r="F156" s="59">
        <v>948</v>
      </c>
      <c r="G156" s="59">
        <v>571</v>
      </c>
      <c r="H156" s="10">
        <v>2081719.28</v>
      </c>
    </row>
    <row r="157" spans="1:8" ht="15.75" customHeight="1" x14ac:dyDescent="0.25">
      <c r="A157" s="41"/>
      <c r="B157" s="41"/>
      <c r="C157" s="41"/>
      <c r="D157" s="41"/>
      <c r="E157" s="12" t="s">
        <v>14</v>
      </c>
      <c r="F157" s="59">
        <v>948</v>
      </c>
      <c r="G157" s="22" t="s">
        <v>15</v>
      </c>
      <c r="H157" s="10">
        <v>42822.2</v>
      </c>
    </row>
    <row r="158" spans="1:8" ht="15.75" customHeight="1" x14ac:dyDescent="0.25">
      <c r="A158" s="41">
        <v>60</v>
      </c>
      <c r="B158" s="42" t="s">
        <v>39</v>
      </c>
      <c r="C158" s="40" t="s">
        <v>86</v>
      </c>
      <c r="D158" s="43">
        <v>2019</v>
      </c>
      <c r="E158" s="24" t="s">
        <v>31</v>
      </c>
      <c r="F158" s="58">
        <v>425.6</v>
      </c>
      <c r="G158" s="22">
        <v>462.8</v>
      </c>
      <c r="H158" s="19">
        <v>1462982.4</v>
      </c>
    </row>
    <row r="159" spans="1:8" ht="15.75" customHeight="1" x14ac:dyDescent="0.25">
      <c r="A159" s="41"/>
      <c r="B159" s="41"/>
      <c r="C159" s="41"/>
      <c r="D159" s="41"/>
      <c r="E159" s="24" t="s">
        <v>14</v>
      </c>
      <c r="F159" s="58">
        <v>425.6</v>
      </c>
      <c r="G159" s="22" t="s">
        <v>15</v>
      </c>
      <c r="H159" s="10">
        <v>30042.799999999999</v>
      </c>
    </row>
    <row r="160" spans="1:8" ht="15.75" customHeight="1" x14ac:dyDescent="0.25">
      <c r="A160" s="41">
        <v>61</v>
      </c>
      <c r="B160" s="42" t="s">
        <v>39</v>
      </c>
      <c r="C160" s="40" t="s">
        <v>87</v>
      </c>
      <c r="D160" s="43">
        <v>2019</v>
      </c>
      <c r="E160" s="24" t="s">
        <v>31</v>
      </c>
      <c r="F160" s="58">
        <v>890.9</v>
      </c>
      <c r="G160" s="22">
        <v>619.20000000000005</v>
      </c>
      <c r="H160" s="19">
        <v>1506488.15</v>
      </c>
    </row>
    <row r="161" spans="1:8" ht="15.75" customHeight="1" x14ac:dyDescent="0.25">
      <c r="A161" s="41"/>
      <c r="B161" s="41"/>
      <c r="C161" s="41"/>
      <c r="D161" s="41"/>
      <c r="E161" s="24" t="s">
        <v>14</v>
      </c>
      <c r="F161" s="58">
        <v>890.9</v>
      </c>
      <c r="G161" s="22" t="s">
        <v>15</v>
      </c>
      <c r="H161" s="10">
        <v>34553</v>
      </c>
    </row>
    <row r="162" spans="1:8" ht="15.75" customHeight="1" x14ac:dyDescent="0.25">
      <c r="A162" s="41">
        <v>62</v>
      </c>
      <c r="B162" s="42" t="s">
        <v>39</v>
      </c>
      <c r="C162" s="40" t="s">
        <v>88</v>
      </c>
      <c r="D162" s="43">
        <v>2019</v>
      </c>
      <c r="E162" s="24" t="s">
        <v>31</v>
      </c>
      <c r="F162" s="58">
        <v>890.9</v>
      </c>
      <c r="G162" s="22">
        <v>596.9</v>
      </c>
      <c r="H162" s="19">
        <v>1528173.03</v>
      </c>
    </row>
    <row r="163" spans="1:8" ht="15.75" customHeight="1" x14ac:dyDescent="0.25">
      <c r="A163" s="41"/>
      <c r="B163" s="41"/>
      <c r="C163" s="41"/>
      <c r="D163" s="41"/>
      <c r="E163" s="24" t="s">
        <v>14</v>
      </c>
      <c r="F163" s="58">
        <v>890.9</v>
      </c>
      <c r="G163" s="22" t="s">
        <v>15</v>
      </c>
      <c r="H163" s="10">
        <v>34553</v>
      </c>
    </row>
    <row r="164" spans="1:8" ht="15.75" customHeight="1" x14ac:dyDescent="0.25">
      <c r="A164" s="41">
        <v>63</v>
      </c>
      <c r="B164" s="42" t="s">
        <v>39</v>
      </c>
      <c r="C164" s="40" t="s">
        <v>89</v>
      </c>
      <c r="D164" s="43">
        <v>2019</v>
      </c>
      <c r="E164" s="24" t="s">
        <v>13</v>
      </c>
      <c r="F164" s="58">
        <v>427.6</v>
      </c>
      <c r="G164" s="22">
        <v>394</v>
      </c>
      <c r="H164" s="10">
        <v>1663224</v>
      </c>
    </row>
    <row r="165" spans="1:8" ht="15.75" customHeight="1" x14ac:dyDescent="0.25">
      <c r="A165" s="41"/>
      <c r="B165" s="41"/>
      <c r="C165" s="41"/>
      <c r="D165" s="41"/>
      <c r="E165" s="24" t="s">
        <v>14</v>
      </c>
      <c r="F165" s="58">
        <v>427.6</v>
      </c>
      <c r="G165" s="22" t="s">
        <v>15</v>
      </c>
      <c r="H165" s="10">
        <v>31537.86</v>
      </c>
    </row>
    <row r="166" spans="1:8" ht="15.75" customHeight="1" x14ac:dyDescent="0.25">
      <c r="A166" s="41">
        <v>64</v>
      </c>
      <c r="B166" s="42" t="s">
        <v>39</v>
      </c>
      <c r="C166" s="40" t="s">
        <v>90</v>
      </c>
      <c r="D166" s="43">
        <v>2019</v>
      </c>
      <c r="E166" s="24" t="s">
        <v>31</v>
      </c>
      <c r="F166" s="58">
        <v>582.9</v>
      </c>
      <c r="G166" s="22">
        <v>680</v>
      </c>
      <c r="H166" s="19">
        <v>1294390.7</v>
      </c>
    </row>
    <row r="167" spans="1:8" ht="15.75" customHeight="1" x14ac:dyDescent="0.25">
      <c r="A167" s="41"/>
      <c r="B167" s="41"/>
      <c r="C167" s="41"/>
      <c r="D167" s="41"/>
      <c r="E167" s="24" t="s">
        <v>14</v>
      </c>
      <c r="F167" s="58">
        <v>582.9</v>
      </c>
      <c r="G167" s="22" t="s">
        <v>15</v>
      </c>
      <c r="H167" s="10">
        <v>33433.67</v>
      </c>
    </row>
    <row r="168" spans="1:8" ht="15.75" customHeight="1" x14ac:dyDescent="0.25">
      <c r="A168" s="41">
        <v>65</v>
      </c>
      <c r="B168" s="42" t="s">
        <v>39</v>
      </c>
      <c r="C168" s="40" t="s">
        <v>91</v>
      </c>
      <c r="D168" s="43">
        <v>2019</v>
      </c>
      <c r="E168" s="24" t="s">
        <v>13</v>
      </c>
      <c r="F168" s="58">
        <v>4561.3</v>
      </c>
      <c r="G168" s="22">
        <v>1921</v>
      </c>
      <c r="H168" s="10">
        <v>8277139.9000000004</v>
      </c>
    </row>
    <row r="169" spans="1:8" ht="15.75" customHeight="1" x14ac:dyDescent="0.25">
      <c r="A169" s="41"/>
      <c r="B169" s="41"/>
      <c r="C169" s="41"/>
      <c r="D169" s="41"/>
      <c r="E169" s="24" t="s">
        <v>14</v>
      </c>
      <c r="F169" s="58">
        <v>4561.3</v>
      </c>
      <c r="G169" s="22" t="s">
        <v>15</v>
      </c>
      <c r="H169" s="10">
        <v>119586</v>
      </c>
    </row>
    <row r="170" spans="1:8" ht="15.75" customHeight="1" x14ac:dyDescent="0.25">
      <c r="A170" s="41"/>
      <c r="B170" s="41"/>
      <c r="C170" s="41"/>
      <c r="D170" s="41"/>
      <c r="E170" s="24" t="s">
        <v>31</v>
      </c>
      <c r="F170" s="58">
        <v>4561.3</v>
      </c>
      <c r="G170" s="30">
        <v>2619</v>
      </c>
      <c r="H170" s="62">
        <v>7480947.7199999997</v>
      </c>
    </row>
    <row r="171" spans="1:8" ht="15.75" customHeight="1" x14ac:dyDescent="0.25">
      <c r="A171" s="41"/>
      <c r="B171" s="41"/>
      <c r="C171" s="41"/>
      <c r="D171" s="41"/>
      <c r="E171" s="24" t="s">
        <v>16</v>
      </c>
      <c r="F171" s="58">
        <v>4561.3</v>
      </c>
      <c r="G171" s="22" t="s">
        <v>17</v>
      </c>
      <c r="H171" s="10">
        <v>37838.379999999997</v>
      </c>
    </row>
    <row r="172" spans="1:8" ht="15.75" customHeight="1" x14ac:dyDescent="0.25">
      <c r="A172" s="39">
        <v>66</v>
      </c>
      <c r="B172" s="8" t="s">
        <v>39</v>
      </c>
      <c r="C172" s="9" t="s">
        <v>92</v>
      </c>
      <c r="D172" s="24">
        <v>2019</v>
      </c>
      <c r="E172" s="24" t="s">
        <v>13</v>
      </c>
      <c r="F172" s="58">
        <v>1473.1</v>
      </c>
      <c r="G172" s="22">
        <v>603.97</v>
      </c>
      <c r="H172" s="10">
        <v>28639.63</v>
      </c>
    </row>
    <row r="173" spans="1:8" ht="15.75" customHeight="1" x14ac:dyDescent="0.25">
      <c r="A173" s="41">
        <v>67</v>
      </c>
      <c r="B173" s="42" t="s">
        <v>39</v>
      </c>
      <c r="C173" s="40" t="s">
        <v>93</v>
      </c>
      <c r="D173" s="43">
        <v>2019</v>
      </c>
      <c r="E173" s="24" t="s">
        <v>13</v>
      </c>
      <c r="F173" s="58">
        <v>2399.1</v>
      </c>
      <c r="G173" s="22">
        <v>1100</v>
      </c>
      <c r="H173" s="10">
        <v>2891857.5</v>
      </c>
    </row>
    <row r="174" spans="1:8" ht="15.75" customHeight="1" x14ac:dyDescent="0.25">
      <c r="A174" s="41"/>
      <c r="B174" s="41"/>
      <c r="C174" s="41"/>
      <c r="D174" s="41"/>
      <c r="E174" s="24" t="s">
        <v>14</v>
      </c>
      <c r="F174" s="58">
        <v>2399.1</v>
      </c>
      <c r="G174" s="22" t="s">
        <v>15</v>
      </c>
      <c r="H174" s="10">
        <v>74539.28</v>
      </c>
    </row>
    <row r="175" spans="1:8" ht="15.75" customHeight="1" x14ac:dyDescent="0.25">
      <c r="A175" s="41">
        <v>68</v>
      </c>
      <c r="B175" s="42" t="s">
        <v>39</v>
      </c>
      <c r="C175" s="40" t="s">
        <v>94</v>
      </c>
      <c r="D175" s="43">
        <v>2019</v>
      </c>
      <c r="E175" s="24" t="s">
        <v>13</v>
      </c>
      <c r="F175" s="58">
        <v>1151.8</v>
      </c>
      <c r="G175" s="22">
        <v>771.71</v>
      </c>
      <c r="H175" s="10">
        <v>3336864</v>
      </c>
    </row>
    <row r="176" spans="1:8" ht="15.75" customHeight="1" x14ac:dyDescent="0.25">
      <c r="A176" s="41"/>
      <c r="B176" s="41"/>
      <c r="C176" s="41"/>
      <c r="D176" s="41"/>
      <c r="E176" s="24" t="s">
        <v>14</v>
      </c>
      <c r="F176" s="58">
        <v>1151.8</v>
      </c>
      <c r="G176" s="22" t="s">
        <v>15</v>
      </c>
      <c r="H176" s="10">
        <v>47241.3</v>
      </c>
    </row>
    <row r="177" spans="1:8" ht="15.75" customHeight="1" x14ac:dyDescent="0.25">
      <c r="A177" s="41">
        <v>69</v>
      </c>
      <c r="B177" s="42" t="s">
        <v>39</v>
      </c>
      <c r="C177" s="40" t="s">
        <v>95</v>
      </c>
      <c r="D177" s="43">
        <v>2019</v>
      </c>
      <c r="E177" s="24" t="s">
        <v>28</v>
      </c>
      <c r="F177" s="58">
        <v>2826.4</v>
      </c>
      <c r="G177" s="22">
        <v>2826.4</v>
      </c>
      <c r="H177" s="10">
        <v>820824.86</v>
      </c>
    </row>
    <row r="178" spans="1:8" ht="15.75" customHeight="1" x14ac:dyDescent="0.25">
      <c r="A178" s="41"/>
      <c r="B178" s="41"/>
      <c r="C178" s="41"/>
      <c r="D178" s="41"/>
      <c r="E178" s="24" t="s">
        <v>14</v>
      </c>
      <c r="F178" s="58">
        <v>2826.4</v>
      </c>
      <c r="G178" s="22" t="s">
        <v>15</v>
      </c>
      <c r="H178" s="10">
        <v>47250</v>
      </c>
    </row>
    <row r="179" spans="1:8" ht="15.75" customHeight="1" x14ac:dyDescent="0.25">
      <c r="A179" s="41">
        <v>70</v>
      </c>
      <c r="B179" s="42" t="s">
        <v>39</v>
      </c>
      <c r="C179" s="40" t="s">
        <v>96</v>
      </c>
      <c r="D179" s="43">
        <v>2019</v>
      </c>
      <c r="E179" s="24" t="s">
        <v>44</v>
      </c>
      <c r="F179" s="58">
        <v>1050.9000000000001</v>
      </c>
      <c r="G179" s="22">
        <v>1050.9000000000001</v>
      </c>
      <c r="H179" s="10">
        <v>288314.61</v>
      </c>
    </row>
    <row r="180" spans="1:8" ht="15.75" customHeight="1" x14ac:dyDescent="0.25">
      <c r="A180" s="41"/>
      <c r="B180" s="41"/>
      <c r="C180" s="41"/>
      <c r="D180" s="41"/>
      <c r="E180" s="24" t="s">
        <v>25</v>
      </c>
      <c r="F180" s="58">
        <v>1050.9000000000001</v>
      </c>
      <c r="G180" s="22">
        <v>1050.9000000000001</v>
      </c>
      <c r="H180" s="10">
        <v>114322.21</v>
      </c>
    </row>
    <row r="181" spans="1:8" ht="15.75" customHeight="1" x14ac:dyDescent="0.25">
      <c r="A181" s="41"/>
      <c r="B181" s="41"/>
      <c r="C181" s="41"/>
      <c r="D181" s="41"/>
      <c r="E181" s="24" t="s">
        <v>23</v>
      </c>
      <c r="F181" s="58">
        <v>1050.9000000000001</v>
      </c>
      <c r="G181" s="22">
        <v>1050.9000000000001</v>
      </c>
      <c r="H181" s="10">
        <v>436390.44</v>
      </c>
    </row>
    <row r="182" spans="1:8" ht="15.75" customHeight="1" x14ac:dyDescent="0.25">
      <c r="A182" s="41"/>
      <c r="B182" s="41"/>
      <c r="C182" s="41"/>
      <c r="D182" s="41"/>
      <c r="E182" s="24" t="s">
        <v>28</v>
      </c>
      <c r="F182" s="58">
        <v>1050.9000000000001</v>
      </c>
      <c r="G182" s="22">
        <v>1050.9000000000001</v>
      </c>
      <c r="H182" s="10">
        <v>219429.73</v>
      </c>
    </row>
    <row r="183" spans="1:8" ht="15.75" customHeight="1" x14ac:dyDescent="0.25">
      <c r="A183" s="41"/>
      <c r="B183" s="41"/>
      <c r="C183" s="41"/>
      <c r="D183" s="41"/>
      <c r="E183" s="24" t="s">
        <v>14</v>
      </c>
      <c r="F183" s="58">
        <v>1050.9000000000001</v>
      </c>
      <c r="G183" s="22" t="s">
        <v>15</v>
      </c>
      <c r="H183" s="10">
        <v>138237.51999999999</v>
      </c>
    </row>
    <row r="184" spans="1:8" ht="15.75" customHeight="1" x14ac:dyDescent="0.25">
      <c r="A184" s="41"/>
      <c r="B184" s="41"/>
      <c r="C184" s="41"/>
      <c r="D184" s="41"/>
      <c r="E184" s="24" t="s">
        <v>31</v>
      </c>
      <c r="F184" s="58">
        <v>1050.9000000000001</v>
      </c>
      <c r="G184" s="30">
        <v>953.7</v>
      </c>
      <c r="H184" s="62">
        <v>1828452</v>
      </c>
    </row>
    <row r="185" spans="1:8" ht="15.75" customHeight="1" x14ac:dyDescent="0.25">
      <c r="A185" s="41"/>
      <c r="B185" s="41"/>
      <c r="C185" s="41"/>
      <c r="D185" s="41"/>
      <c r="E185" s="24" t="s">
        <v>13</v>
      </c>
      <c r="F185" s="58">
        <v>1050.9000000000001</v>
      </c>
      <c r="G185" s="30">
        <v>530</v>
      </c>
      <c r="H185" s="18">
        <v>2501911.2000000002</v>
      </c>
    </row>
    <row r="186" spans="1:8" ht="15.75" customHeight="1" x14ac:dyDescent="0.25">
      <c r="A186" s="41"/>
      <c r="B186" s="41"/>
      <c r="C186" s="41"/>
      <c r="D186" s="41"/>
      <c r="E186" s="24" t="s">
        <v>16</v>
      </c>
      <c r="F186" s="58">
        <v>1050.9000000000001</v>
      </c>
      <c r="G186" s="22" t="s">
        <v>17</v>
      </c>
      <c r="H186" s="10">
        <v>87558.07</v>
      </c>
    </row>
    <row r="187" spans="1:8" ht="15.75" customHeight="1" x14ac:dyDescent="0.25">
      <c r="A187" s="41">
        <v>71</v>
      </c>
      <c r="B187" s="42" t="s">
        <v>39</v>
      </c>
      <c r="C187" s="40" t="s">
        <v>97</v>
      </c>
      <c r="D187" s="43">
        <v>2019</v>
      </c>
      <c r="E187" s="24" t="s">
        <v>31</v>
      </c>
      <c r="F187" s="58">
        <v>3271.4</v>
      </c>
      <c r="G187" s="22">
        <v>2475</v>
      </c>
      <c r="H187" s="19">
        <v>5991828</v>
      </c>
    </row>
    <row r="188" spans="1:8" ht="15.75" customHeight="1" x14ac:dyDescent="0.25">
      <c r="A188" s="41"/>
      <c r="B188" s="41"/>
      <c r="C188" s="41"/>
      <c r="D188" s="41"/>
      <c r="E188" s="24" t="s">
        <v>14</v>
      </c>
      <c r="F188" s="58">
        <v>3271.4</v>
      </c>
      <c r="G188" s="22" t="s">
        <v>15</v>
      </c>
      <c r="H188" s="10">
        <v>106314.46</v>
      </c>
    </row>
    <row r="189" spans="1:8" ht="15.75" customHeight="1" x14ac:dyDescent="0.25">
      <c r="A189" s="41">
        <v>72</v>
      </c>
      <c r="B189" s="42" t="s">
        <v>39</v>
      </c>
      <c r="C189" s="40" t="s">
        <v>98</v>
      </c>
      <c r="D189" s="43">
        <v>2019</v>
      </c>
      <c r="E189" s="24" t="s">
        <v>31</v>
      </c>
      <c r="F189" s="58">
        <v>2602.9</v>
      </c>
      <c r="G189" s="22">
        <v>2917.04</v>
      </c>
      <c r="H189" s="19">
        <v>7728150</v>
      </c>
    </row>
    <row r="190" spans="1:8" ht="15.75" customHeight="1" x14ac:dyDescent="0.25">
      <c r="A190" s="41"/>
      <c r="B190" s="41"/>
      <c r="C190" s="41"/>
      <c r="D190" s="41"/>
      <c r="E190" s="24" t="s">
        <v>14</v>
      </c>
      <c r="F190" s="58">
        <v>2602.9</v>
      </c>
      <c r="G190" s="22" t="s">
        <v>15</v>
      </c>
      <c r="H190" s="10">
        <v>84170.06</v>
      </c>
    </row>
    <row r="191" spans="1:8" ht="15.75" customHeight="1" x14ac:dyDescent="0.25">
      <c r="A191" s="41">
        <v>73</v>
      </c>
      <c r="B191" s="42" t="s">
        <v>39</v>
      </c>
      <c r="C191" s="40" t="s">
        <v>99</v>
      </c>
      <c r="D191" s="43">
        <v>2019</v>
      </c>
      <c r="E191" s="24" t="s">
        <v>13</v>
      </c>
      <c r="F191" s="58">
        <v>485.7</v>
      </c>
      <c r="G191" s="22">
        <v>405.7</v>
      </c>
      <c r="H191" s="10">
        <v>1680682.76</v>
      </c>
    </row>
    <row r="192" spans="1:8" ht="15.75" customHeight="1" x14ac:dyDescent="0.25">
      <c r="A192" s="41"/>
      <c r="B192" s="41"/>
      <c r="C192" s="41"/>
      <c r="D192" s="41"/>
      <c r="E192" s="24" t="s">
        <v>14</v>
      </c>
      <c r="F192" s="58">
        <v>485.7</v>
      </c>
      <c r="G192" s="22" t="s">
        <v>15</v>
      </c>
      <c r="H192" s="10">
        <v>27510</v>
      </c>
    </row>
    <row r="193" spans="1:8" ht="15.75" customHeight="1" x14ac:dyDescent="0.25">
      <c r="A193" s="41">
        <v>74</v>
      </c>
      <c r="B193" s="42" t="s">
        <v>39</v>
      </c>
      <c r="C193" s="40" t="s">
        <v>100</v>
      </c>
      <c r="D193" s="43">
        <v>2019</v>
      </c>
      <c r="E193" s="24" t="s">
        <v>13</v>
      </c>
      <c r="F193" s="58">
        <v>1428.7</v>
      </c>
      <c r="G193" s="22">
        <v>1380</v>
      </c>
      <c r="H193" s="10">
        <v>2899716.17</v>
      </c>
    </row>
    <row r="194" spans="1:8" ht="15.75" customHeight="1" x14ac:dyDescent="0.25">
      <c r="A194" s="41"/>
      <c r="B194" s="41"/>
      <c r="C194" s="41"/>
      <c r="D194" s="41"/>
      <c r="E194" s="24" t="s">
        <v>14</v>
      </c>
      <c r="F194" s="58">
        <v>1428.7</v>
      </c>
      <c r="G194" s="22" t="s">
        <v>15</v>
      </c>
      <c r="H194" s="10">
        <v>54626.92</v>
      </c>
    </row>
    <row r="195" spans="1:8" ht="15.75" customHeight="1" x14ac:dyDescent="0.25">
      <c r="A195" s="41">
        <v>75</v>
      </c>
      <c r="B195" s="42" t="s">
        <v>39</v>
      </c>
      <c r="C195" s="40" t="s">
        <v>101</v>
      </c>
      <c r="D195" s="43">
        <v>2019</v>
      </c>
      <c r="E195" s="24" t="s">
        <v>13</v>
      </c>
      <c r="F195" s="58">
        <v>3019.4</v>
      </c>
      <c r="G195" s="22">
        <v>362.33</v>
      </c>
      <c r="H195" s="10">
        <v>675596.80000000005</v>
      </c>
    </row>
    <row r="196" spans="1:8" ht="15.75" customHeight="1" x14ac:dyDescent="0.25">
      <c r="A196" s="41"/>
      <c r="B196" s="41"/>
      <c r="C196" s="41"/>
      <c r="D196" s="41"/>
      <c r="E196" s="24" t="s">
        <v>14</v>
      </c>
      <c r="F196" s="58">
        <v>3019.4</v>
      </c>
      <c r="G196" s="22" t="s">
        <v>15</v>
      </c>
      <c r="H196" s="10">
        <v>39901.699999999997</v>
      </c>
    </row>
    <row r="197" spans="1:8" ht="15.75" customHeight="1" x14ac:dyDescent="0.25">
      <c r="A197" s="41">
        <v>76</v>
      </c>
      <c r="B197" s="42" t="s">
        <v>39</v>
      </c>
      <c r="C197" s="40" t="s">
        <v>102</v>
      </c>
      <c r="D197" s="43">
        <v>2019</v>
      </c>
      <c r="E197" s="24" t="s">
        <v>13</v>
      </c>
      <c r="F197" s="58">
        <v>1535.3</v>
      </c>
      <c r="G197" s="22">
        <v>629.47</v>
      </c>
      <c r="H197" s="10">
        <v>1994369.14</v>
      </c>
    </row>
    <row r="198" spans="1:8" ht="15.75" customHeight="1" x14ac:dyDescent="0.25">
      <c r="A198" s="41"/>
      <c r="B198" s="41"/>
      <c r="C198" s="41"/>
      <c r="D198" s="41"/>
      <c r="E198" s="24" t="s">
        <v>14</v>
      </c>
      <c r="F198" s="58">
        <v>1535.3</v>
      </c>
      <c r="G198" s="22" t="s">
        <v>15</v>
      </c>
      <c r="H198" s="10">
        <v>47332.44</v>
      </c>
    </row>
    <row r="199" spans="1:8" ht="15.75" customHeight="1" x14ac:dyDescent="0.25">
      <c r="A199" s="41">
        <v>77</v>
      </c>
      <c r="B199" s="42" t="s">
        <v>39</v>
      </c>
      <c r="C199" s="40" t="s">
        <v>103</v>
      </c>
      <c r="D199" s="43">
        <v>2019</v>
      </c>
      <c r="E199" s="24" t="s">
        <v>13</v>
      </c>
      <c r="F199" s="58">
        <v>1103.4000000000001</v>
      </c>
      <c r="G199" s="22">
        <v>659</v>
      </c>
      <c r="H199" s="10">
        <v>2303557.2000000002</v>
      </c>
    </row>
    <row r="200" spans="1:8" ht="15.75" customHeight="1" x14ac:dyDescent="0.25">
      <c r="A200" s="41"/>
      <c r="B200" s="41"/>
      <c r="C200" s="41"/>
      <c r="D200" s="41"/>
      <c r="E200" s="24" t="s">
        <v>14</v>
      </c>
      <c r="F200" s="58">
        <v>1103.4000000000001</v>
      </c>
      <c r="G200" s="22" t="s">
        <v>15</v>
      </c>
      <c r="H200" s="10">
        <v>41920</v>
      </c>
    </row>
    <row r="201" spans="1:8" ht="15.75" customHeight="1" x14ac:dyDescent="0.25">
      <c r="A201" s="41">
        <v>78</v>
      </c>
      <c r="B201" s="42" t="s">
        <v>39</v>
      </c>
      <c r="C201" s="40" t="s">
        <v>104</v>
      </c>
      <c r="D201" s="43">
        <v>2019</v>
      </c>
      <c r="E201" s="24" t="s">
        <v>13</v>
      </c>
      <c r="F201" s="58">
        <v>1538.3</v>
      </c>
      <c r="G201" s="22">
        <v>630.70000000000005</v>
      </c>
      <c r="H201" s="10">
        <v>2482290</v>
      </c>
    </row>
    <row r="202" spans="1:8" ht="15.75" customHeight="1" x14ac:dyDescent="0.25">
      <c r="A202" s="41"/>
      <c r="B202" s="41"/>
      <c r="C202" s="41"/>
      <c r="D202" s="41"/>
      <c r="E202" s="24" t="s">
        <v>14</v>
      </c>
      <c r="F202" s="58">
        <v>1538.3</v>
      </c>
      <c r="G202" s="22" t="s">
        <v>15</v>
      </c>
      <c r="H202" s="10">
        <v>63874.58</v>
      </c>
    </row>
    <row r="203" spans="1:8" ht="15.75" customHeight="1" x14ac:dyDescent="0.25">
      <c r="A203" s="41">
        <v>79</v>
      </c>
      <c r="B203" s="42" t="s">
        <v>39</v>
      </c>
      <c r="C203" s="40" t="s">
        <v>105</v>
      </c>
      <c r="D203" s="43">
        <v>2019</v>
      </c>
      <c r="E203" s="24" t="s">
        <v>13</v>
      </c>
      <c r="F203" s="58">
        <v>804.7</v>
      </c>
      <c r="G203" s="22">
        <v>915</v>
      </c>
      <c r="H203" s="10">
        <v>2169531.4700000002</v>
      </c>
    </row>
    <row r="204" spans="1:8" ht="15.75" customHeight="1" x14ac:dyDescent="0.25">
      <c r="A204" s="41"/>
      <c r="B204" s="41"/>
      <c r="C204" s="41"/>
      <c r="D204" s="41"/>
      <c r="E204" s="24" t="s">
        <v>14</v>
      </c>
      <c r="F204" s="58">
        <v>804.7</v>
      </c>
      <c r="G204" s="22" t="s">
        <v>15</v>
      </c>
      <c r="H204" s="10">
        <v>39913.5</v>
      </c>
    </row>
    <row r="205" spans="1:8" ht="15.75" customHeight="1" x14ac:dyDescent="0.25">
      <c r="A205" s="41">
        <v>80</v>
      </c>
      <c r="B205" s="42" t="s">
        <v>39</v>
      </c>
      <c r="C205" s="40" t="s">
        <v>106</v>
      </c>
      <c r="D205" s="43">
        <v>2019</v>
      </c>
      <c r="E205" s="24" t="s">
        <v>13</v>
      </c>
      <c r="F205" s="58">
        <v>2645.9</v>
      </c>
      <c r="G205" s="22">
        <v>318</v>
      </c>
      <c r="H205" s="10">
        <v>930573.6</v>
      </c>
    </row>
    <row r="206" spans="1:8" ht="15.75" customHeight="1" x14ac:dyDescent="0.25">
      <c r="A206" s="41"/>
      <c r="B206" s="41"/>
      <c r="C206" s="41"/>
      <c r="D206" s="41"/>
      <c r="E206" s="24" t="s">
        <v>14</v>
      </c>
      <c r="F206" s="58">
        <v>2645.9</v>
      </c>
      <c r="G206" s="22" t="s">
        <v>15</v>
      </c>
      <c r="H206" s="10">
        <v>35036.559999999998</v>
      </c>
    </row>
    <row r="207" spans="1:8" ht="15.75" customHeight="1" x14ac:dyDescent="0.25">
      <c r="A207" s="41">
        <v>81</v>
      </c>
      <c r="B207" s="42" t="s">
        <v>39</v>
      </c>
      <c r="C207" s="40" t="s">
        <v>107</v>
      </c>
      <c r="D207" s="43">
        <v>2019</v>
      </c>
      <c r="E207" s="24" t="s">
        <v>13</v>
      </c>
      <c r="F207" s="58">
        <v>1739.2</v>
      </c>
      <c r="G207" s="22">
        <v>659</v>
      </c>
      <c r="H207" s="10">
        <v>2876353.2</v>
      </c>
    </row>
    <row r="208" spans="1:8" ht="15.75" customHeight="1" x14ac:dyDescent="0.25">
      <c r="A208" s="41"/>
      <c r="B208" s="41"/>
      <c r="C208" s="41"/>
      <c r="D208" s="41"/>
      <c r="E208" s="24" t="s">
        <v>14</v>
      </c>
      <c r="F208" s="58">
        <v>1739.2</v>
      </c>
      <c r="G208" s="22" t="s">
        <v>15</v>
      </c>
      <c r="H208" s="10">
        <v>66884.759999999995</v>
      </c>
    </row>
    <row r="209" spans="1:8" ht="15.75" customHeight="1" x14ac:dyDescent="0.25">
      <c r="A209" s="41">
        <v>82</v>
      </c>
      <c r="B209" s="42" t="s">
        <v>39</v>
      </c>
      <c r="C209" s="40" t="s">
        <v>108</v>
      </c>
      <c r="D209" s="43">
        <v>2019</v>
      </c>
      <c r="E209" s="24" t="s">
        <v>13</v>
      </c>
      <c r="F209" s="58">
        <v>1908.7</v>
      </c>
      <c r="G209" s="22">
        <v>665</v>
      </c>
      <c r="H209" s="10">
        <v>2650597.2000000002</v>
      </c>
    </row>
    <row r="210" spans="1:8" ht="15.75" customHeight="1" x14ac:dyDescent="0.25">
      <c r="A210" s="41"/>
      <c r="B210" s="41"/>
      <c r="C210" s="41"/>
      <c r="D210" s="41"/>
      <c r="E210" s="24" t="s">
        <v>14</v>
      </c>
      <c r="F210" s="58">
        <v>1908.7</v>
      </c>
      <c r="G210" s="22" t="s">
        <v>15</v>
      </c>
      <c r="H210" s="10">
        <v>53621.56</v>
      </c>
    </row>
    <row r="211" spans="1:8" ht="15.75" customHeight="1" x14ac:dyDescent="0.25">
      <c r="A211" s="41">
        <v>83</v>
      </c>
      <c r="B211" s="42" t="s">
        <v>39</v>
      </c>
      <c r="C211" s="40" t="s">
        <v>109</v>
      </c>
      <c r="D211" s="43">
        <v>2019</v>
      </c>
      <c r="E211" s="24" t="s">
        <v>13</v>
      </c>
      <c r="F211" s="58">
        <v>310.3</v>
      </c>
      <c r="G211" s="22">
        <v>264</v>
      </c>
      <c r="H211" s="10">
        <v>1029355.2</v>
      </c>
    </row>
    <row r="212" spans="1:8" ht="15.75" customHeight="1" x14ac:dyDescent="0.25">
      <c r="A212" s="41"/>
      <c r="B212" s="41"/>
      <c r="C212" s="41"/>
      <c r="D212" s="41"/>
      <c r="E212" s="24" t="s">
        <v>14</v>
      </c>
      <c r="F212" s="58">
        <v>310.3</v>
      </c>
      <c r="G212" s="22" t="s">
        <v>15</v>
      </c>
      <c r="H212" s="10">
        <v>21576.3</v>
      </c>
    </row>
    <row r="213" spans="1:8" ht="15.75" customHeight="1" x14ac:dyDescent="0.25">
      <c r="A213" s="41">
        <v>84</v>
      </c>
      <c r="B213" s="42" t="s">
        <v>39</v>
      </c>
      <c r="C213" s="40" t="s">
        <v>110</v>
      </c>
      <c r="D213" s="43">
        <v>2019</v>
      </c>
      <c r="E213" s="24" t="s">
        <v>13</v>
      </c>
      <c r="F213" s="58">
        <v>4112.1000000000004</v>
      </c>
      <c r="G213" s="22">
        <v>1097.2</v>
      </c>
      <c r="H213" s="10">
        <v>3138718.58</v>
      </c>
    </row>
    <row r="214" spans="1:8" ht="15.75" customHeight="1" x14ac:dyDescent="0.25">
      <c r="A214" s="41"/>
      <c r="B214" s="41"/>
      <c r="C214" s="41"/>
      <c r="D214" s="41"/>
      <c r="E214" s="24" t="s">
        <v>14</v>
      </c>
      <c r="F214" s="58">
        <v>4112.1000000000004</v>
      </c>
      <c r="G214" s="22" t="s">
        <v>15</v>
      </c>
      <c r="H214" s="10">
        <v>102443</v>
      </c>
    </row>
    <row r="215" spans="1:8" ht="15.75" customHeight="1" x14ac:dyDescent="0.25">
      <c r="A215" s="41"/>
      <c r="B215" s="41"/>
      <c r="C215" s="41"/>
      <c r="D215" s="41"/>
      <c r="E215" s="24" t="s">
        <v>31</v>
      </c>
      <c r="F215" s="58">
        <v>4112.1000000000004</v>
      </c>
      <c r="G215" s="30">
        <v>2146</v>
      </c>
      <c r="H215" s="62">
        <v>6080083.2000000002</v>
      </c>
    </row>
    <row r="216" spans="1:8" ht="15.75" customHeight="1" x14ac:dyDescent="0.25">
      <c r="A216" s="41"/>
      <c r="B216" s="41"/>
      <c r="C216" s="41"/>
      <c r="D216" s="41"/>
      <c r="E216" s="24" t="s">
        <v>16</v>
      </c>
      <c r="F216" s="58">
        <v>4112.1000000000004</v>
      </c>
      <c r="G216" s="22" t="s">
        <v>17</v>
      </c>
      <c r="H216" s="10">
        <v>44435.7</v>
      </c>
    </row>
    <row r="217" spans="1:8" ht="15.75" customHeight="1" x14ac:dyDescent="0.25">
      <c r="A217" s="41">
        <v>85</v>
      </c>
      <c r="B217" s="42" t="s">
        <v>39</v>
      </c>
      <c r="C217" s="40" t="s">
        <v>111</v>
      </c>
      <c r="D217" s="43">
        <v>2019</v>
      </c>
      <c r="E217" s="24" t="s">
        <v>13</v>
      </c>
      <c r="F217" s="58">
        <v>5110.8</v>
      </c>
      <c r="G217" s="22">
        <v>1363.68</v>
      </c>
      <c r="H217" s="10">
        <v>5617432.7999999998</v>
      </c>
    </row>
    <row r="218" spans="1:8" ht="15.75" customHeight="1" x14ac:dyDescent="0.25">
      <c r="A218" s="41"/>
      <c r="B218" s="41"/>
      <c r="C218" s="41"/>
      <c r="D218" s="41"/>
      <c r="E218" s="24" t="s">
        <v>14</v>
      </c>
      <c r="F218" s="58">
        <v>5110.8</v>
      </c>
      <c r="G218" s="22" t="s">
        <v>15</v>
      </c>
      <c r="H218" s="10">
        <v>106668.46</v>
      </c>
    </row>
    <row r="219" spans="1:8" ht="15.75" customHeight="1" x14ac:dyDescent="0.25">
      <c r="A219" s="41">
        <v>86</v>
      </c>
      <c r="B219" s="42" t="s">
        <v>39</v>
      </c>
      <c r="C219" s="40" t="s">
        <v>112</v>
      </c>
      <c r="D219" s="43">
        <v>2019</v>
      </c>
      <c r="E219" s="24" t="s">
        <v>13</v>
      </c>
      <c r="F219" s="58">
        <v>5115.8</v>
      </c>
      <c r="G219" s="22">
        <v>1365.01</v>
      </c>
      <c r="H219" s="10">
        <v>4645327.2</v>
      </c>
    </row>
    <row r="220" spans="1:8" ht="15.75" customHeight="1" x14ac:dyDescent="0.25">
      <c r="A220" s="41"/>
      <c r="B220" s="41"/>
      <c r="C220" s="41"/>
      <c r="D220" s="41"/>
      <c r="E220" s="24" t="s">
        <v>14</v>
      </c>
      <c r="F220" s="58">
        <v>5115.8</v>
      </c>
      <c r="G220" s="22" t="s">
        <v>15</v>
      </c>
      <c r="H220" s="10">
        <v>114048</v>
      </c>
    </row>
    <row r="221" spans="1:8" ht="15.75" customHeight="1" x14ac:dyDescent="0.25">
      <c r="A221" s="41">
        <v>87</v>
      </c>
      <c r="B221" s="42" t="s">
        <v>39</v>
      </c>
      <c r="C221" s="40" t="s">
        <v>113</v>
      </c>
      <c r="D221" s="43">
        <v>2019</v>
      </c>
      <c r="E221" s="24" t="s">
        <v>13</v>
      </c>
      <c r="F221" s="58">
        <v>2217.6</v>
      </c>
      <c r="G221" s="22">
        <v>614</v>
      </c>
      <c r="H221" s="10">
        <v>1984088.4</v>
      </c>
    </row>
    <row r="222" spans="1:8" ht="15.75" customHeight="1" x14ac:dyDescent="0.25">
      <c r="A222" s="41"/>
      <c r="B222" s="41"/>
      <c r="C222" s="41"/>
      <c r="D222" s="41"/>
      <c r="E222" s="24" t="s">
        <v>14</v>
      </c>
      <c r="F222" s="58">
        <v>2217.6</v>
      </c>
      <c r="G222" s="22" t="s">
        <v>15</v>
      </c>
      <c r="H222" s="10">
        <v>53037.46</v>
      </c>
    </row>
    <row r="223" spans="1:8" ht="15.75" customHeight="1" x14ac:dyDescent="0.25">
      <c r="A223" s="41">
        <v>88</v>
      </c>
      <c r="B223" s="42" t="s">
        <v>39</v>
      </c>
      <c r="C223" s="40" t="s">
        <v>114</v>
      </c>
      <c r="D223" s="43">
        <v>2019</v>
      </c>
      <c r="E223" s="24" t="s">
        <v>13</v>
      </c>
      <c r="F223" s="58">
        <v>4409.7</v>
      </c>
      <c r="G223" s="22">
        <v>1122</v>
      </c>
      <c r="H223" s="10">
        <v>1404247.93</v>
      </c>
    </row>
    <row r="224" spans="1:8" ht="15.75" customHeight="1" x14ac:dyDescent="0.25">
      <c r="A224" s="41"/>
      <c r="B224" s="41"/>
      <c r="C224" s="41"/>
      <c r="D224" s="41"/>
      <c r="E224" s="24" t="s">
        <v>14</v>
      </c>
      <c r="F224" s="58">
        <v>4409.7</v>
      </c>
      <c r="G224" s="22" t="s">
        <v>15</v>
      </c>
      <c r="H224" s="10">
        <v>106680.26</v>
      </c>
    </row>
    <row r="225" spans="1:8" ht="15.75" customHeight="1" x14ac:dyDescent="0.25">
      <c r="A225" s="41">
        <v>89</v>
      </c>
      <c r="B225" s="42" t="s">
        <v>39</v>
      </c>
      <c r="C225" s="40" t="s">
        <v>115</v>
      </c>
      <c r="D225" s="43">
        <v>2019</v>
      </c>
      <c r="E225" s="24" t="s">
        <v>13</v>
      </c>
      <c r="F225" s="58">
        <v>4886.3</v>
      </c>
      <c r="G225" s="22">
        <v>1492</v>
      </c>
      <c r="H225" s="10">
        <v>3056823.6</v>
      </c>
    </row>
    <row r="226" spans="1:8" ht="15.75" customHeight="1" x14ac:dyDescent="0.25">
      <c r="A226" s="41"/>
      <c r="B226" s="41"/>
      <c r="C226" s="41"/>
      <c r="D226" s="41"/>
      <c r="E226" s="24" t="s">
        <v>14</v>
      </c>
      <c r="F226" s="58">
        <v>4886.3</v>
      </c>
      <c r="G226" s="22" t="s">
        <v>15</v>
      </c>
      <c r="H226" s="10">
        <v>123562.52</v>
      </c>
    </row>
    <row r="227" spans="1:8" ht="15.75" customHeight="1" x14ac:dyDescent="0.25">
      <c r="A227" s="41">
        <v>90</v>
      </c>
      <c r="B227" s="42" t="s">
        <v>39</v>
      </c>
      <c r="C227" s="40" t="s">
        <v>116</v>
      </c>
      <c r="D227" s="43">
        <v>2019</v>
      </c>
      <c r="E227" s="24" t="s">
        <v>31</v>
      </c>
      <c r="F227" s="58">
        <v>651.70000000000005</v>
      </c>
      <c r="G227" s="22">
        <v>573</v>
      </c>
      <c r="H227" s="10">
        <v>1559237.22</v>
      </c>
    </row>
    <row r="228" spans="1:8" ht="15.75" customHeight="1" x14ac:dyDescent="0.25">
      <c r="A228" s="41"/>
      <c r="B228" s="41"/>
      <c r="C228" s="41"/>
      <c r="D228" s="41"/>
      <c r="E228" s="24" t="s">
        <v>14</v>
      </c>
      <c r="F228" s="58">
        <v>651.70000000000005</v>
      </c>
      <c r="G228" s="22" t="s">
        <v>15</v>
      </c>
      <c r="H228" s="10">
        <v>35257.22</v>
      </c>
    </row>
    <row r="229" spans="1:8" ht="15.75" customHeight="1" x14ac:dyDescent="0.25">
      <c r="A229" s="41">
        <v>91</v>
      </c>
      <c r="B229" s="42" t="s">
        <v>39</v>
      </c>
      <c r="C229" s="40" t="s">
        <v>117</v>
      </c>
      <c r="D229" s="43">
        <v>2019</v>
      </c>
      <c r="E229" s="24" t="s">
        <v>31</v>
      </c>
      <c r="F229" s="58">
        <v>5796.3</v>
      </c>
      <c r="G229" s="22">
        <v>3303.78</v>
      </c>
      <c r="H229" s="10">
        <v>10937100</v>
      </c>
    </row>
    <row r="230" spans="1:8" ht="15.75" customHeight="1" x14ac:dyDescent="0.25">
      <c r="A230" s="41"/>
      <c r="B230" s="41"/>
      <c r="C230" s="41"/>
      <c r="D230" s="41"/>
      <c r="E230" s="24" t="s">
        <v>14</v>
      </c>
      <c r="F230" s="58">
        <v>5796.3</v>
      </c>
      <c r="G230" s="22" t="s">
        <v>15</v>
      </c>
      <c r="H230" s="10">
        <v>121824.38</v>
      </c>
    </row>
    <row r="231" spans="1:8" ht="15.75" customHeight="1" x14ac:dyDescent="0.25">
      <c r="A231" s="41">
        <v>92</v>
      </c>
      <c r="B231" s="42" t="s">
        <v>39</v>
      </c>
      <c r="C231" s="40" t="s">
        <v>118</v>
      </c>
      <c r="D231" s="43">
        <v>2019</v>
      </c>
      <c r="E231" s="24" t="s">
        <v>13</v>
      </c>
      <c r="F231" s="58">
        <v>4478.1000000000004</v>
      </c>
      <c r="G231" s="22">
        <v>1364</v>
      </c>
      <c r="H231" s="10">
        <v>5980372.21</v>
      </c>
    </row>
    <row r="232" spans="1:8" ht="15.75" customHeight="1" x14ac:dyDescent="0.25">
      <c r="A232" s="41"/>
      <c r="B232" s="41"/>
      <c r="C232" s="41"/>
      <c r="D232" s="41"/>
      <c r="E232" s="24" t="s">
        <v>14</v>
      </c>
      <c r="F232" s="58">
        <v>4478.1000000000004</v>
      </c>
      <c r="G232" s="22" t="s">
        <v>15</v>
      </c>
      <c r="H232" s="10">
        <v>126327.26</v>
      </c>
    </row>
    <row r="233" spans="1:8" ht="15.75" customHeight="1" x14ac:dyDescent="0.25">
      <c r="A233" s="41">
        <v>93</v>
      </c>
      <c r="B233" s="42" t="s">
        <v>39</v>
      </c>
      <c r="C233" s="40" t="s">
        <v>119</v>
      </c>
      <c r="D233" s="43">
        <v>2019</v>
      </c>
      <c r="E233" s="24" t="s">
        <v>44</v>
      </c>
      <c r="F233" s="58">
        <v>5862.8</v>
      </c>
      <c r="G233" s="22">
        <v>5862.8</v>
      </c>
      <c r="H233" s="10">
        <v>1301710.3999999999</v>
      </c>
    </row>
    <row r="234" spans="1:8" ht="15.75" customHeight="1" x14ac:dyDescent="0.25">
      <c r="A234" s="41"/>
      <c r="B234" s="41"/>
      <c r="C234" s="41"/>
      <c r="D234" s="41"/>
      <c r="E234" s="24" t="s">
        <v>25</v>
      </c>
      <c r="F234" s="58">
        <v>5862.8</v>
      </c>
      <c r="G234" s="22">
        <v>5862.8</v>
      </c>
      <c r="H234" s="10">
        <v>386157.35</v>
      </c>
    </row>
    <row r="235" spans="1:8" ht="15.75" customHeight="1" x14ac:dyDescent="0.25">
      <c r="A235" s="41"/>
      <c r="B235" s="41"/>
      <c r="C235" s="41"/>
      <c r="D235" s="41"/>
      <c r="E235" s="24" t="s">
        <v>23</v>
      </c>
      <c r="F235" s="58">
        <v>5862.8</v>
      </c>
      <c r="G235" s="22">
        <v>5862.8</v>
      </c>
      <c r="H235" s="10">
        <v>2870817.59</v>
      </c>
    </row>
    <row r="236" spans="1:8" ht="15.75" customHeight="1" x14ac:dyDescent="0.25">
      <c r="A236" s="41"/>
      <c r="B236" s="41"/>
      <c r="C236" s="41"/>
      <c r="D236" s="41"/>
      <c r="E236" s="24" t="s">
        <v>28</v>
      </c>
      <c r="F236" s="58">
        <v>5862.8</v>
      </c>
      <c r="G236" s="22">
        <v>5862.8</v>
      </c>
      <c r="H236" s="10">
        <v>1544107.97</v>
      </c>
    </row>
    <row r="237" spans="1:8" ht="15.75" customHeight="1" x14ac:dyDescent="0.25">
      <c r="A237" s="41"/>
      <c r="B237" s="41"/>
      <c r="C237" s="41"/>
      <c r="D237" s="41"/>
      <c r="E237" s="24" t="s">
        <v>14</v>
      </c>
      <c r="F237" s="58">
        <v>5862.8</v>
      </c>
      <c r="G237" s="22" t="s">
        <v>15</v>
      </c>
      <c r="H237" s="10">
        <v>383872</v>
      </c>
    </row>
    <row r="238" spans="1:8" ht="15.75" customHeight="1" x14ac:dyDescent="0.25">
      <c r="A238" s="41"/>
      <c r="B238" s="41"/>
      <c r="C238" s="41"/>
      <c r="D238" s="41"/>
      <c r="E238" s="24" t="s">
        <v>33</v>
      </c>
      <c r="F238" s="58">
        <v>5862.8</v>
      </c>
      <c r="G238" s="22">
        <v>5862.8</v>
      </c>
      <c r="H238" s="10">
        <v>1755158</v>
      </c>
    </row>
    <row r="239" spans="1:8" ht="15.75" customHeight="1" x14ac:dyDescent="0.25">
      <c r="A239" s="41">
        <v>94</v>
      </c>
      <c r="B239" s="42" t="s">
        <v>39</v>
      </c>
      <c r="C239" s="40" t="s">
        <v>120</v>
      </c>
      <c r="D239" s="43">
        <v>2019</v>
      </c>
      <c r="E239" s="24" t="s">
        <v>44</v>
      </c>
      <c r="F239" s="58">
        <v>3109.7</v>
      </c>
      <c r="G239" s="22">
        <v>3109.7</v>
      </c>
      <c r="H239" s="10">
        <v>805503.31</v>
      </c>
    </row>
    <row r="240" spans="1:8" ht="15.75" customHeight="1" x14ac:dyDescent="0.25">
      <c r="A240" s="41"/>
      <c r="B240" s="41"/>
      <c r="C240" s="41"/>
      <c r="D240" s="41"/>
      <c r="E240" s="24" t="s">
        <v>25</v>
      </c>
      <c r="F240" s="58">
        <v>3109.7</v>
      </c>
      <c r="G240" s="22">
        <v>3109.7</v>
      </c>
      <c r="H240" s="10">
        <v>258422</v>
      </c>
    </row>
    <row r="241" spans="1:8" ht="15.75" customHeight="1" x14ac:dyDescent="0.25">
      <c r="A241" s="41"/>
      <c r="B241" s="41"/>
      <c r="C241" s="41"/>
      <c r="D241" s="41"/>
      <c r="E241" s="24" t="s">
        <v>23</v>
      </c>
      <c r="F241" s="58">
        <v>3109.7</v>
      </c>
      <c r="G241" s="22">
        <v>3109.7</v>
      </c>
      <c r="H241" s="10">
        <v>2869409.62</v>
      </c>
    </row>
    <row r="242" spans="1:8" ht="15.75" customHeight="1" x14ac:dyDescent="0.25">
      <c r="A242" s="41"/>
      <c r="B242" s="41"/>
      <c r="C242" s="41"/>
      <c r="D242" s="41"/>
      <c r="E242" s="24" t="s">
        <v>28</v>
      </c>
      <c r="F242" s="58">
        <v>3109.7</v>
      </c>
      <c r="G242" s="22">
        <v>3109.7</v>
      </c>
      <c r="H242" s="10">
        <v>833303.64</v>
      </c>
    </row>
    <row r="243" spans="1:8" ht="15.75" customHeight="1" x14ac:dyDescent="0.25">
      <c r="A243" s="41"/>
      <c r="B243" s="41"/>
      <c r="C243" s="41"/>
      <c r="D243" s="41"/>
      <c r="E243" s="24" t="s">
        <v>14</v>
      </c>
      <c r="F243" s="58">
        <v>3109.7</v>
      </c>
      <c r="G243" s="22" t="s">
        <v>15</v>
      </c>
      <c r="H243" s="10">
        <v>258841.26</v>
      </c>
    </row>
    <row r="244" spans="1:8" ht="15.75" customHeight="1" x14ac:dyDescent="0.25">
      <c r="A244" s="41">
        <v>95</v>
      </c>
      <c r="B244" s="42" t="s">
        <v>39</v>
      </c>
      <c r="C244" s="40" t="s">
        <v>121</v>
      </c>
      <c r="D244" s="43">
        <v>2019</v>
      </c>
      <c r="E244" s="24" t="s">
        <v>13</v>
      </c>
      <c r="F244" s="58">
        <v>3624.5</v>
      </c>
      <c r="G244" s="22">
        <v>967.1</v>
      </c>
      <c r="H244" s="10">
        <v>3424601.71</v>
      </c>
    </row>
    <row r="245" spans="1:8" ht="15.75" customHeight="1" x14ac:dyDescent="0.25">
      <c r="A245" s="41"/>
      <c r="B245" s="41"/>
      <c r="C245" s="41"/>
      <c r="D245" s="41"/>
      <c r="E245" s="24" t="s">
        <v>14</v>
      </c>
      <c r="F245" s="58">
        <v>3624.5</v>
      </c>
      <c r="G245" s="22" t="s">
        <v>15</v>
      </c>
      <c r="H245" s="10">
        <v>89971</v>
      </c>
    </row>
    <row r="246" spans="1:8" ht="15.75" customHeight="1" x14ac:dyDescent="0.25">
      <c r="A246" s="41">
        <v>96</v>
      </c>
      <c r="B246" s="42" t="s">
        <v>39</v>
      </c>
      <c r="C246" s="40" t="s">
        <v>122</v>
      </c>
      <c r="D246" s="43">
        <v>2019</v>
      </c>
      <c r="E246" s="24" t="s">
        <v>13</v>
      </c>
      <c r="F246" s="58">
        <v>6251.9</v>
      </c>
      <c r="G246" s="22">
        <v>1668.15</v>
      </c>
      <c r="H246" s="10">
        <v>5985506.71</v>
      </c>
    </row>
    <row r="247" spans="1:8" ht="15.75" customHeight="1" x14ac:dyDescent="0.25">
      <c r="A247" s="41"/>
      <c r="B247" s="41"/>
      <c r="C247" s="41"/>
      <c r="D247" s="41"/>
      <c r="E247" s="24" t="s">
        <v>14</v>
      </c>
      <c r="F247" s="58">
        <v>6251.9</v>
      </c>
      <c r="G247" s="22" t="s">
        <v>15</v>
      </c>
      <c r="H247" s="10">
        <v>148192.66</v>
      </c>
    </row>
    <row r="248" spans="1:8" ht="15.75" customHeight="1" x14ac:dyDescent="0.25">
      <c r="A248" s="41">
        <v>97</v>
      </c>
      <c r="B248" s="42" t="s">
        <v>39</v>
      </c>
      <c r="C248" s="40" t="s">
        <v>123</v>
      </c>
      <c r="D248" s="43">
        <v>2019</v>
      </c>
      <c r="E248" s="24" t="s">
        <v>13</v>
      </c>
      <c r="F248" s="58">
        <v>3826.1</v>
      </c>
      <c r="G248" s="22">
        <v>1020.89</v>
      </c>
      <c r="H248" s="10">
        <v>4224967.67</v>
      </c>
    </row>
    <row r="249" spans="1:8" ht="15.75" customHeight="1" x14ac:dyDescent="0.25">
      <c r="A249" s="41"/>
      <c r="B249" s="41"/>
      <c r="C249" s="41"/>
      <c r="D249" s="41"/>
      <c r="E249" s="24" t="s">
        <v>14</v>
      </c>
      <c r="F249" s="58">
        <v>3826.1</v>
      </c>
      <c r="G249" s="22" t="s">
        <v>15</v>
      </c>
      <c r="H249" s="10">
        <v>112138.94</v>
      </c>
    </row>
    <row r="250" spans="1:8" ht="15.75" customHeight="1" x14ac:dyDescent="0.25">
      <c r="A250" s="41">
        <v>98</v>
      </c>
      <c r="B250" s="42" t="s">
        <v>39</v>
      </c>
      <c r="C250" s="40" t="s">
        <v>124</v>
      </c>
      <c r="D250" s="43">
        <v>2019</v>
      </c>
      <c r="E250" s="24" t="s">
        <v>13</v>
      </c>
      <c r="F250" s="58">
        <v>3392.3</v>
      </c>
      <c r="G250" s="22">
        <v>1056.2</v>
      </c>
      <c r="H250" s="10">
        <v>4205375.88</v>
      </c>
    </row>
    <row r="251" spans="1:8" ht="15.75" customHeight="1" x14ac:dyDescent="0.25">
      <c r="A251" s="41"/>
      <c r="B251" s="41"/>
      <c r="C251" s="41"/>
      <c r="D251" s="41"/>
      <c r="E251" s="24" t="s">
        <v>14</v>
      </c>
      <c r="F251" s="58">
        <v>3392.3</v>
      </c>
      <c r="G251" s="22" t="s">
        <v>15</v>
      </c>
      <c r="H251" s="10">
        <v>112192.04</v>
      </c>
    </row>
    <row r="252" spans="1:8" ht="15.75" customHeight="1" x14ac:dyDescent="0.25">
      <c r="A252" s="41">
        <v>99</v>
      </c>
      <c r="B252" s="42" t="s">
        <v>39</v>
      </c>
      <c r="C252" s="40" t="s">
        <v>125</v>
      </c>
      <c r="D252" s="43">
        <v>2019</v>
      </c>
      <c r="E252" s="24" t="s">
        <v>13</v>
      </c>
      <c r="F252" s="58">
        <v>2398.08</v>
      </c>
      <c r="G252" s="22">
        <v>1043</v>
      </c>
      <c r="H252" s="10">
        <v>3164645.7</v>
      </c>
    </row>
    <row r="253" spans="1:8" ht="15.75" customHeight="1" x14ac:dyDescent="0.25">
      <c r="A253" s="41"/>
      <c r="B253" s="41"/>
      <c r="C253" s="41"/>
      <c r="D253" s="41"/>
      <c r="E253" s="24" t="s">
        <v>14</v>
      </c>
      <c r="F253" s="58">
        <v>2398.08</v>
      </c>
      <c r="G253" s="22" t="s">
        <v>15</v>
      </c>
      <c r="H253" s="10">
        <v>99249.8</v>
      </c>
    </row>
    <row r="254" spans="1:8" ht="15.75" customHeight="1" x14ac:dyDescent="0.25">
      <c r="A254" s="41">
        <v>100</v>
      </c>
      <c r="B254" s="42" t="s">
        <v>39</v>
      </c>
      <c r="C254" s="40" t="s">
        <v>126</v>
      </c>
      <c r="D254" s="43">
        <v>2019</v>
      </c>
      <c r="E254" s="24" t="s">
        <v>13</v>
      </c>
      <c r="F254" s="58">
        <v>2662.91</v>
      </c>
      <c r="G254" s="22">
        <v>1875.7</v>
      </c>
      <c r="H254" s="10">
        <v>2890250.67</v>
      </c>
    </row>
    <row r="255" spans="1:8" ht="15.75" customHeight="1" x14ac:dyDescent="0.25">
      <c r="A255" s="41"/>
      <c r="B255" s="41"/>
      <c r="C255" s="41"/>
      <c r="D255" s="41"/>
      <c r="E255" s="24" t="s">
        <v>14</v>
      </c>
      <c r="F255" s="58">
        <v>2662.91</v>
      </c>
      <c r="G255" s="22" t="s">
        <v>15</v>
      </c>
      <c r="H255" s="10">
        <v>66174</v>
      </c>
    </row>
    <row r="256" spans="1:8" ht="15.75" customHeight="1" x14ac:dyDescent="0.25">
      <c r="A256" s="39">
        <v>101</v>
      </c>
      <c r="B256" s="8" t="s">
        <v>39</v>
      </c>
      <c r="C256" s="9" t="s">
        <v>127</v>
      </c>
      <c r="D256" s="24">
        <v>2019</v>
      </c>
      <c r="E256" s="24" t="s">
        <v>128</v>
      </c>
      <c r="F256" s="58">
        <v>3400.6</v>
      </c>
      <c r="G256" s="22" t="s">
        <v>17</v>
      </c>
      <c r="H256" s="10">
        <v>468300</v>
      </c>
    </row>
    <row r="257" spans="1:8" ht="15.75" customHeight="1" x14ac:dyDescent="0.25">
      <c r="A257" s="41">
        <v>102</v>
      </c>
      <c r="B257" s="42" t="s">
        <v>39</v>
      </c>
      <c r="C257" s="40" t="s">
        <v>129</v>
      </c>
      <c r="D257" s="43">
        <v>2019</v>
      </c>
      <c r="E257" s="24" t="s">
        <v>13</v>
      </c>
      <c r="F257" s="58">
        <v>3167.2</v>
      </c>
      <c r="G257" s="22">
        <v>979.9</v>
      </c>
      <c r="H257" s="10">
        <v>3348948.1</v>
      </c>
    </row>
    <row r="258" spans="1:8" ht="15.75" customHeight="1" x14ac:dyDescent="0.25">
      <c r="A258" s="41"/>
      <c r="B258" s="41"/>
      <c r="C258" s="41"/>
      <c r="D258" s="41"/>
      <c r="E258" s="24" t="s">
        <v>14</v>
      </c>
      <c r="F258" s="58">
        <v>3167.2</v>
      </c>
      <c r="G258" s="22" t="s">
        <v>15</v>
      </c>
      <c r="H258" s="10">
        <v>109263.28</v>
      </c>
    </row>
    <row r="259" spans="1:8" ht="15.75" customHeight="1" x14ac:dyDescent="0.25">
      <c r="A259" s="41">
        <v>103</v>
      </c>
      <c r="B259" s="42" t="s">
        <v>39</v>
      </c>
      <c r="C259" s="40" t="s">
        <v>130</v>
      </c>
      <c r="D259" s="43">
        <v>2019</v>
      </c>
      <c r="E259" s="24" t="s">
        <v>13</v>
      </c>
      <c r="F259" s="58">
        <v>1714.9</v>
      </c>
      <c r="G259" s="22">
        <v>544.70000000000005</v>
      </c>
      <c r="H259" s="10">
        <v>1848558.35</v>
      </c>
    </row>
    <row r="260" spans="1:8" ht="15.75" customHeight="1" x14ac:dyDescent="0.25">
      <c r="A260" s="41"/>
      <c r="B260" s="41"/>
      <c r="C260" s="41"/>
      <c r="D260" s="41"/>
      <c r="E260" s="24" t="s">
        <v>14</v>
      </c>
      <c r="F260" s="58">
        <v>1714.9</v>
      </c>
      <c r="G260" s="22" t="s">
        <v>15</v>
      </c>
      <c r="H260" s="10">
        <v>50023.74</v>
      </c>
    </row>
    <row r="261" spans="1:8" ht="15.75" customHeight="1" x14ac:dyDescent="0.25">
      <c r="A261" s="41">
        <v>104</v>
      </c>
      <c r="B261" s="42" t="s">
        <v>39</v>
      </c>
      <c r="C261" s="40" t="s">
        <v>131</v>
      </c>
      <c r="D261" s="43">
        <v>2019</v>
      </c>
      <c r="E261" s="24" t="s">
        <v>13</v>
      </c>
      <c r="F261" s="58">
        <v>3477.7</v>
      </c>
      <c r="G261" s="22">
        <v>1072</v>
      </c>
      <c r="H261" s="10">
        <v>4065031.5</v>
      </c>
    </row>
    <row r="262" spans="1:8" ht="15.75" customHeight="1" x14ac:dyDescent="0.25">
      <c r="A262" s="41"/>
      <c r="B262" s="41"/>
      <c r="C262" s="41"/>
      <c r="D262" s="41"/>
      <c r="E262" s="24" t="s">
        <v>14</v>
      </c>
      <c r="F262" s="58">
        <v>3477.7</v>
      </c>
      <c r="G262" s="22" t="s">
        <v>15</v>
      </c>
      <c r="H262" s="10">
        <v>113304.78</v>
      </c>
    </row>
    <row r="263" spans="1:8" ht="15.75" customHeight="1" x14ac:dyDescent="0.25">
      <c r="A263" s="41">
        <v>105</v>
      </c>
      <c r="B263" s="42" t="s">
        <v>39</v>
      </c>
      <c r="C263" s="40" t="s">
        <v>132</v>
      </c>
      <c r="D263" s="43">
        <v>2019</v>
      </c>
      <c r="E263" s="24" t="s">
        <v>13</v>
      </c>
      <c r="F263" s="58">
        <v>3434.2</v>
      </c>
      <c r="G263" s="22">
        <v>1080</v>
      </c>
      <c r="H263" s="10">
        <v>4618714.8</v>
      </c>
    </row>
    <row r="264" spans="1:8" ht="15.75" customHeight="1" x14ac:dyDescent="0.25">
      <c r="A264" s="41"/>
      <c r="B264" s="41"/>
      <c r="C264" s="41"/>
      <c r="D264" s="41"/>
      <c r="E264" s="24" t="s">
        <v>14</v>
      </c>
      <c r="F264" s="58">
        <v>3434.2</v>
      </c>
      <c r="G264" s="22" t="s">
        <v>15</v>
      </c>
      <c r="H264" s="10">
        <v>112738.38</v>
      </c>
    </row>
    <row r="265" spans="1:8" ht="15.75" customHeight="1" x14ac:dyDescent="0.25">
      <c r="A265" s="41">
        <v>106</v>
      </c>
      <c r="B265" s="42" t="s">
        <v>39</v>
      </c>
      <c r="C265" s="40" t="s">
        <v>133</v>
      </c>
      <c r="D265" s="43">
        <v>2019</v>
      </c>
      <c r="E265" s="24" t="s">
        <v>25</v>
      </c>
      <c r="F265" s="58">
        <v>3402.5</v>
      </c>
      <c r="G265" s="22">
        <v>3402.5</v>
      </c>
      <c r="H265" s="10">
        <v>99554.46</v>
      </c>
    </row>
    <row r="266" spans="1:8" ht="15.75" customHeight="1" x14ac:dyDescent="0.25">
      <c r="A266" s="41"/>
      <c r="B266" s="41"/>
      <c r="C266" s="41"/>
      <c r="D266" s="41"/>
      <c r="E266" s="24" t="s">
        <v>14</v>
      </c>
      <c r="F266" s="58">
        <v>3402.5</v>
      </c>
      <c r="G266" s="22" t="s">
        <v>15</v>
      </c>
      <c r="H266" s="10">
        <v>54868.23</v>
      </c>
    </row>
    <row r="267" spans="1:8" ht="15.75" customHeight="1" x14ac:dyDescent="0.25">
      <c r="A267" s="41">
        <v>107</v>
      </c>
      <c r="B267" s="42" t="s">
        <v>39</v>
      </c>
      <c r="C267" s="40" t="s">
        <v>134</v>
      </c>
      <c r="D267" s="43">
        <v>2019</v>
      </c>
      <c r="E267" s="24" t="s">
        <v>13</v>
      </c>
      <c r="F267" s="58">
        <v>3804.6</v>
      </c>
      <c r="G267" s="22">
        <v>1140</v>
      </c>
      <c r="H267" s="10">
        <v>4329486</v>
      </c>
    </row>
    <row r="268" spans="1:8" ht="15.75" customHeight="1" x14ac:dyDescent="0.25">
      <c r="A268" s="41"/>
      <c r="B268" s="41"/>
      <c r="C268" s="41"/>
      <c r="D268" s="41"/>
      <c r="E268" s="24" t="s">
        <v>14</v>
      </c>
      <c r="F268" s="58">
        <v>3804.6</v>
      </c>
      <c r="G268" s="22" t="s">
        <v>15</v>
      </c>
      <c r="H268" s="10">
        <v>117559.86</v>
      </c>
    </row>
    <row r="269" spans="1:8" ht="15.75" customHeight="1" x14ac:dyDescent="0.25">
      <c r="A269" s="41">
        <v>108</v>
      </c>
      <c r="B269" s="42" t="s">
        <v>39</v>
      </c>
      <c r="C269" s="40" t="s">
        <v>135</v>
      </c>
      <c r="D269" s="43">
        <v>2019</v>
      </c>
      <c r="E269" s="24" t="s">
        <v>13</v>
      </c>
      <c r="F269" s="58">
        <v>3379.6</v>
      </c>
      <c r="G269" s="22">
        <v>1063</v>
      </c>
      <c r="H269" s="10">
        <v>4189333.2</v>
      </c>
    </row>
    <row r="270" spans="1:8" ht="15.75" customHeight="1" x14ac:dyDescent="0.25">
      <c r="A270" s="41"/>
      <c r="B270" s="41"/>
      <c r="C270" s="41"/>
      <c r="D270" s="41"/>
      <c r="E270" s="24" t="s">
        <v>14</v>
      </c>
      <c r="F270" s="58">
        <v>3379.6</v>
      </c>
      <c r="G270" s="22" t="s">
        <v>15</v>
      </c>
      <c r="H270" s="10">
        <v>112026.84</v>
      </c>
    </row>
    <row r="271" spans="1:8" ht="15.75" customHeight="1" x14ac:dyDescent="0.25">
      <c r="A271" s="41">
        <v>109</v>
      </c>
      <c r="B271" s="42" t="s">
        <v>39</v>
      </c>
      <c r="C271" s="40" t="s">
        <v>136</v>
      </c>
      <c r="D271" s="43">
        <v>2019</v>
      </c>
      <c r="E271" s="24" t="s">
        <v>13</v>
      </c>
      <c r="F271" s="58">
        <v>3385.5</v>
      </c>
      <c r="G271" s="22">
        <v>1041</v>
      </c>
      <c r="H271" s="10">
        <v>3560664</v>
      </c>
    </row>
    <row r="272" spans="1:8" ht="15.75" customHeight="1" x14ac:dyDescent="0.25">
      <c r="A272" s="41"/>
      <c r="B272" s="41"/>
      <c r="C272" s="41"/>
      <c r="D272" s="41"/>
      <c r="E272" s="24" t="s">
        <v>14</v>
      </c>
      <c r="F272" s="58">
        <v>3385.5</v>
      </c>
      <c r="G272" s="22" t="s">
        <v>15</v>
      </c>
      <c r="H272" s="10">
        <v>112104.72</v>
      </c>
    </row>
    <row r="273" spans="1:8" ht="15.75" customHeight="1" x14ac:dyDescent="0.25">
      <c r="A273" s="41">
        <v>110</v>
      </c>
      <c r="B273" s="42" t="s">
        <v>39</v>
      </c>
      <c r="C273" s="40" t="s">
        <v>137</v>
      </c>
      <c r="D273" s="43">
        <v>2019</v>
      </c>
      <c r="E273" s="24" t="s">
        <v>13</v>
      </c>
      <c r="F273" s="58">
        <v>3825.6</v>
      </c>
      <c r="G273" s="22">
        <v>1020.76</v>
      </c>
      <c r="H273" s="10">
        <v>4264365.5999999996</v>
      </c>
    </row>
    <row r="274" spans="1:8" ht="15.75" customHeight="1" x14ac:dyDescent="0.25">
      <c r="A274" s="41"/>
      <c r="B274" s="41"/>
      <c r="C274" s="41"/>
      <c r="D274" s="41"/>
      <c r="E274" s="24" t="s">
        <v>14</v>
      </c>
      <c r="F274" s="58">
        <v>3825.6</v>
      </c>
      <c r="G274" s="22" t="s">
        <v>15</v>
      </c>
      <c r="H274" s="10">
        <v>117834.8</v>
      </c>
    </row>
    <row r="275" spans="1:8" ht="15.75" customHeight="1" x14ac:dyDescent="0.25">
      <c r="A275" s="41">
        <v>111</v>
      </c>
      <c r="B275" s="42" t="s">
        <v>39</v>
      </c>
      <c r="C275" s="40" t="s">
        <v>138</v>
      </c>
      <c r="D275" s="43">
        <v>2019</v>
      </c>
      <c r="E275" s="24" t="s">
        <v>13</v>
      </c>
      <c r="F275" s="58">
        <v>3084</v>
      </c>
      <c r="G275" s="22">
        <v>835</v>
      </c>
      <c r="H275" s="10">
        <v>2322476.35</v>
      </c>
    </row>
    <row r="276" spans="1:8" ht="15.75" customHeight="1" x14ac:dyDescent="0.25">
      <c r="A276" s="41"/>
      <c r="B276" s="41"/>
      <c r="C276" s="41"/>
      <c r="D276" s="41"/>
      <c r="E276" s="24" t="s">
        <v>14</v>
      </c>
      <c r="F276" s="58">
        <v>3084</v>
      </c>
      <c r="G276" s="22" t="s">
        <v>15</v>
      </c>
      <c r="H276" s="10">
        <v>76852</v>
      </c>
    </row>
    <row r="277" spans="1:8" ht="15.75" customHeight="1" x14ac:dyDescent="0.25">
      <c r="A277" s="41">
        <v>112</v>
      </c>
      <c r="B277" s="42" t="s">
        <v>39</v>
      </c>
      <c r="C277" s="40" t="s">
        <v>139</v>
      </c>
      <c r="D277" s="43">
        <v>2019</v>
      </c>
      <c r="E277" s="24" t="s">
        <v>13</v>
      </c>
      <c r="F277" s="58">
        <v>3821.1</v>
      </c>
      <c r="G277" s="22">
        <v>1056.2</v>
      </c>
      <c r="H277" s="10">
        <v>3856564.8</v>
      </c>
    </row>
    <row r="278" spans="1:8" ht="15.75" customHeight="1" x14ac:dyDescent="0.25">
      <c r="A278" s="41"/>
      <c r="B278" s="41"/>
      <c r="C278" s="41"/>
      <c r="D278" s="41"/>
      <c r="E278" s="24" t="s">
        <v>14</v>
      </c>
      <c r="F278" s="58">
        <v>3821.1</v>
      </c>
      <c r="G278" s="22" t="s">
        <v>15</v>
      </c>
      <c r="H278" s="10">
        <v>91339</v>
      </c>
    </row>
    <row r="279" spans="1:8" ht="15.75" customHeight="1" x14ac:dyDescent="0.25">
      <c r="A279" s="41">
        <v>113</v>
      </c>
      <c r="B279" s="42" t="s">
        <v>39</v>
      </c>
      <c r="C279" s="40" t="s">
        <v>140</v>
      </c>
      <c r="D279" s="43">
        <v>2019</v>
      </c>
      <c r="E279" s="24" t="s">
        <v>13</v>
      </c>
      <c r="F279" s="58">
        <v>5633.2</v>
      </c>
      <c r="G279" s="22">
        <v>1503.07</v>
      </c>
      <c r="H279" s="10">
        <v>4070830.8</v>
      </c>
    </row>
    <row r="280" spans="1:8" ht="15.75" customHeight="1" x14ac:dyDescent="0.25">
      <c r="A280" s="41"/>
      <c r="B280" s="41"/>
      <c r="C280" s="41"/>
      <c r="D280" s="41"/>
      <c r="E280" s="24" t="s">
        <v>14</v>
      </c>
      <c r="F280" s="58">
        <v>5633.2</v>
      </c>
      <c r="G280" s="22" t="s">
        <v>15</v>
      </c>
      <c r="H280" s="10">
        <v>141365.18</v>
      </c>
    </row>
    <row r="281" spans="1:8" ht="15.75" customHeight="1" x14ac:dyDescent="0.25">
      <c r="A281" s="41">
        <v>114</v>
      </c>
      <c r="B281" s="42" t="s">
        <v>39</v>
      </c>
      <c r="C281" s="40" t="s">
        <v>141</v>
      </c>
      <c r="D281" s="43">
        <v>2019</v>
      </c>
      <c r="E281" s="24" t="s">
        <v>13</v>
      </c>
      <c r="F281" s="58">
        <v>5068.5</v>
      </c>
      <c r="G281" s="22">
        <v>1352.39</v>
      </c>
      <c r="H281" s="10">
        <v>4837969.2</v>
      </c>
    </row>
    <row r="282" spans="1:8" ht="15.75" customHeight="1" x14ac:dyDescent="0.25">
      <c r="A282" s="41"/>
      <c r="B282" s="41"/>
      <c r="C282" s="41"/>
      <c r="D282" s="41"/>
      <c r="E282" s="24" t="s">
        <v>14</v>
      </c>
      <c r="F282" s="58">
        <v>5068.5</v>
      </c>
      <c r="G282" s="22" t="s">
        <v>15</v>
      </c>
      <c r="H282" s="10">
        <v>134012.6</v>
      </c>
    </row>
    <row r="283" spans="1:8" ht="15.75" customHeight="1" x14ac:dyDescent="0.25">
      <c r="A283" s="41">
        <v>115</v>
      </c>
      <c r="B283" s="42" t="s">
        <v>39</v>
      </c>
      <c r="C283" s="40" t="s">
        <v>142</v>
      </c>
      <c r="D283" s="43">
        <v>2019</v>
      </c>
      <c r="E283" s="24" t="s">
        <v>13</v>
      </c>
      <c r="F283" s="58">
        <v>3608.8</v>
      </c>
      <c r="G283" s="22">
        <v>962.91</v>
      </c>
      <c r="H283" s="10">
        <v>3825046.8</v>
      </c>
    </row>
    <row r="284" spans="1:8" ht="15.75" customHeight="1" x14ac:dyDescent="0.25">
      <c r="A284" s="41"/>
      <c r="B284" s="41"/>
      <c r="C284" s="41"/>
      <c r="D284" s="41"/>
      <c r="E284" s="24" t="s">
        <v>14</v>
      </c>
      <c r="F284" s="58">
        <v>3608.8</v>
      </c>
      <c r="G284" s="22" t="s">
        <v>15</v>
      </c>
      <c r="H284" s="10">
        <v>105543.37</v>
      </c>
    </row>
    <row r="285" spans="1:8" ht="15.75" customHeight="1" x14ac:dyDescent="0.25">
      <c r="A285" s="41">
        <v>116</v>
      </c>
      <c r="B285" s="42" t="s">
        <v>39</v>
      </c>
      <c r="C285" s="40" t="s">
        <v>143</v>
      </c>
      <c r="D285" s="43">
        <v>2019</v>
      </c>
      <c r="E285" s="24" t="s">
        <v>13</v>
      </c>
      <c r="F285" s="58">
        <v>2852.8</v>
      </c>
      <c r="G285" s="22">
        <v>761.19</v>
      </c>
      <c r="H285" s="10">
        <v>3334696.8</v>
      </c>
    </row>
    <row r="286" spans="1:8" ht="15.75" customHeight="1" x14ac:dyDescent="0.25">
      <c r="A286" s="41"/>
      <c r="B286" s="41"/>
      <c r="C286" s="41"/>
      <c r="D286" s="41"/>
      <c r="E286" s="24" t="s">
        <v>14</v>
      </c>
      <c r="F286" s="58">
        <v>2852.8</v>
      </c>
      <c r="G286" s="22" t="s">
        <v>15</v>
      </c>
      <c r="H286" s="10">
        <v>105168.68</v>
      </c>
    </row>
    <row r="287" spans="1:8" ht="15.75" customHeight="1" x14ac:dyDescent="0.25">
      <c r="A287" s="41">
        <v>117</v>
      </c>
      <c r="B287" s="42" t="s">
        <v>39</v>
      </c>
      <c r="C287" s="40" t="s">
        <v>144</v>
      </c>
      <c r="D287" s="43">
        <v>2019</v>
      </c>
      <c r="E287" s="24" t="s">
        <v>44</v>
      </c>
      <c r="F287" s="58">
        <v>5090.7</v>
      </c>
      <c r="G287" s="22">
        <v>5090.7</v>
      </c>
      <c r="H287" s="10">
        <v>1255318.4099999999</v>
      </c>
    </row>
    <row r="288" spans="1:8" ht="15.75" customHeight="1" x14ac:dyDescent="0.25">
      <c r="A288" s="41"/>
      <c r="B288" s="41"/>
      <c r="C288" s="41"/>
      <c r="D288" s="41"/>
      <c r="E288" s="24" t="s">
        <v>25</v>
      </c>
      <c r="F288" s="58">
        <v>5090.7</v>
      </c>
      <c r="G288" s="22">
        <v>5090.7</v>
      </c>
      <c r="H288" s="10">
        <v>511721.35</v>
      </c>
    </row>
    <row r="289" spans="1:8" ht="15.75" customHeight="1" x14ac:dyDescent="0.25">
      <c r="A289" s="41"/>
      <c r="B289" s="41"/>
      <c r="C289" s="41"/>
      <c r="D289" s="41"/>
      <c r="E289" s="24" t="s">
        <v>23</v>
      </c>
      <c r="F289" s="58">
        <v>5090.7</v>
      </c>
      <c r="G289" s="22">
        <v>5090.7</v>
      </c>
      <c r="H289" s="10">
        <v>4427667.99</v>
      </c>
    </row>
    <row r="290" spans="1:8" ht="15.75" customHeight="1" x14ac:dyDescent="0.25">
      <c r="A290" s="41"/>
      <c r="B290" s="41"/>
      <c r="C290" s="41"/>
      <c r="D290" s="41"/>
      <c r="E290" s="24" t="s">
        <v>28</v>
      </c>
      <c r="F290" s="58">
        <v>5090.7</v>
      </c>
      <c r="G290" s="22">
        <v>5090.7</v>
      </c>
      <c r="H290" s="10">
        <v>1250912.3999999999</v>
      </c>
    </row>
    <row r="291" spans="1:8" ht="15.75" customHeight="1" x14ac:dyDescent="0.25">
      <c r="A291" s="41"/>
      <c r="B291" s="41"/>
      <c r="C291" s="41"/>
      <c r="D291" s="41"/>
      <c r="E291" s="24" t="s">
        <v>14</v>
      </c>
      <c r="F291" s="58">
        <v>5090.7</v>
      </c>
      <c r="G291" s="22" t="s">
        <v>15</v>
      </c>
      <c r="H291" s="10">
        <v>207366.04</v>
      </c>
    </row>
    <row r="292" spans="1:8" ht="15.75" customHeight="1" x14ac:dyDescent="0.25">
      <c r="A292" s="41">
        <v>118</v>
      </c>
      <c r="B292" s="42" t="s">
        <v>39</v>
      </c>
      <c r="C292" s="40" t="s">
        <v>145</v>
      </c>
      <c r="D292" s="43">
        <v>2019</v>
      </c>
      <c r="E292" s="24" t="s">
        <v>13</v>
      </c>
      <c r="F292" s="58">
        <v>4511.3</v>
      </c>
      <c r="G292" s="22">
        <v>1136.06</v>
      </c>
      <c r="H292" s="10">
        <v>4763682</v>
      </c>
    </row>
    <row r="293" spans="1:8" ht="15.75" customHeight="1" x14ac:dyDescent="0.25">
      <c r="A293" s="41"/>
      <c r="B293" s="41"/>
      <c r="C293" s="41"/>
      <c r="D293" s="41"/>
      <c r="E293" s="24" t="s">
        <v>14</v>
      </c>
      <c r="F293" s="58">
        <v>4511.3</v>
      </c>
      <c r="G293" s="22" t="s">
        <v>15</v>
      </c>
      <c r="H293" s="10">
        <v>115813.46</v>
      </c>
    </row>
    <row r="294" spans="1:8" ht="15.75" customHeight="1" x14ac:dyDescent="0.25">
      <c r="A294" s="41">
        <v>119</v>
      </c>
      <c r="B294" s="42" t="s">
        <v>39</v>
      </c>
      <c r="C294" s="40" t="s">
        <v>146</v>
      </c>
      <c r="D294" s="43">
        <v>2019</v>
      </c>
      <c r="E294" s="24" t="s">
        <v>13</v>
      </c>
      <c r="F294" s="58">
        <v>3699.3</v>
      </c>
      <c r="G294" s="22">
        <v>850.74</v>
      </c>
      <c r="H294" s="10">
        <v>3844645.53</v>
      </c>
    </row>
    <row r="295" spans="1:8" ht="15.75" customHeight="1" x14ac:dyDescent="0.25">
      <c r="A295" s="41"/>
      <c r="B295" s="41"/>
      <c r="C295" s="41"/>
      <c r="D295" s="41"/>
      <c r="E295" s="24" t="s">
        <v>14</v>
      </c>
      <c r="F295" s="58">
        <v>3699.3</v>
      </c>
      <c r="G295" s="22" t="s">
        <v>15</v>
      </c>
      <c r="H295" s="10">
        <v>89836.94</v>
      </c>
    </row>
    <row r="296" spans="1:8" ht="15.75" customHeight="1" x14ac:dyDescent="0.25">
      <c r="A296" s="41">
        <v>120</v>
      </c>
      <c r="B296" s="42" t="s">
        <v>39</v>
      </c>
      <c r="C296" s="40" t="s">
        <v>147</v>
      </c>
      <c r="D296" s="43">
        <v>2019</v>
      </c>
      <c r="E296" s="24" t="s">
        <v>13</v>
      </c>
      <c r="F296" s="58">
        <v>3980.3</v>
      </c>
      <c r="G296" s="22">
        <v>1062.04</v>
      </c>
      <c r="H296" s="10">
        <v>4055382.51</v>
      </c>
    </row>
    <row r="297" spans="1:8" ht="15.75" customHeight="1" x14ac:dyDescent="0.25">
      <c r="A297" s="41"/>
      <c r="B297" s="41"/>
      <c r="C297" s="41"/>
      <c r="D297" s="41"/>
      <c r="E297" s="24" t="s">
        <v>14</v>
      </c>
      <c r="F297" s="58">
        <v>3980.3</v>
      </c>
      <c r="G297" s="22" t="s">
        <v>15</v>
      </c>
      <c r="H297" s="10">
        <v>97104</v>
      </c>
    </row>
    <row r="298" spans="1:8" ht="15.75" customHeight="1" x14ac:dyDescent="0.25">
      <c r="A298" s="41">
        <v>121</v>
      </c>
      <c r="B298" s="42" t="s">
        <v>39</v>
      </c>
      <c r="C298" s="40" t="s">
        <v>148</v>
      </c>
      <c r="D298" s="43">
        <v>2019</v>
      </c>
      <c r="E298" s="24" t="s">
        <v>44</v>
      </c>
      <c r="F298" s="58">
        <v>5214.3</v>
      </c>
      <c r="G298" s="22">
        <v>5214.3</v>
      </c>
      <c r="H298" s="10">
        <v>1713368.88</v>
      </c>
    </row>
    <row r="299" spans="1:8" ht="15.75" customHeight="1" x14ac:dyDescent="0.25">
      <c r="A299" s="41"/>
      <c r="B299" s="41"/>
      <c r="C299" s="41"/>
      <c r="D299" s="41"/>
      <c r="E299" s="24" t="s">
        <v>25</v>
      </c>
      <c r="F299" s="58">
        <v>5214.3</v>
      </c>
      <c r="G299" s="22">
        <v>5214.3</v>
      </c>
      <c r="H299" s="10">
        <v>512697.78</v>
      </c>
    </row>
    <row r="300" spans="1:8" ht="15.75" customHeight="1" x14ac:dyDescent="0.25">
      <c r="A300" s="41"/>
      <c r="B300" s="41"/>
      <c r="C300" s="41"/>
      <c r="D300" s="41"/>
      <c r="E300" s="24" t="s">
        <v>23</v>
      </c>
      <c r="F300" s="58">
        <v>5214.3</v>
      </c>
      <c r="G300" s="22">
        <v>5214.3</v>
      </c>
      <c r="H300" s="10">
        <v>4202442.83</v>
      </c>
    </row>
    <row r="301" spans="1:8" ht="15.75" customHeight="1" x14ac:dyDescent="0.25">
      <c r="A301" s="41"/>
      <c r="B301" s="41"/>
      <c r="C301" s="41"/>
      <c r="D301" s="41"/>
      <c r="E301" s="24" t="s">
        <v>28</v>
      </c>
      <c r="F301" s="58">
        <v>5214.3</v>
      </c>
      <c r="G301" s="22">
        <v>5214.3</v>
      </c>
      <c r="H301" s="10">
        <v>1344417.05</v>
      </c>
    </row>
    <row r="302" spans="1:8" ht="15.75" customHeight="1" x14ac:dyDescent="0.25">
      <c r="A302" s="41"/>
      <c r="B302" s="41"/>
      <c r="C302" s="41"/>
      <c r="D302" s="41"/>
      <c r="E302" s="24" t="s">
        <v>14</v>
      </c>
      <c r="F302" s="58">
        <v>5214.3</v>
      </c>
      <c r="G302" s="22" t="s">
        <v>15</v>
      </c>
      <c r="H302" s="10">
        <v>298801.96000000002</v>
      </c>
    </row>
    <row r="303" spans="1:8" ht="15.75" customHeight="1" x14ac:dyDescent="0.25">
      <c r="A303" s="41">
        <v>122</v>
      </c>
      <c r="B303" s="42" t="s">
        <v>39</v>
      </c>
      <c r="C303" s="40" t="s">
        <v>149</v>
      </c>
      <c r="D303" s="43">
        <v>2019</v>
      </c>
      <c r="E303" s="24" t="s">
        <v>44</v>
      </c>
      <c r="F303" s="58">
        <v>4859.5</v>
      </c>
      <c r="G303" s="22">
        <v>4859.5</v>
      </c>
      <c r="H303" s="10">
        <v>1967197.2</v>
      </c>
    </row>
    <row r="304" spans="1:8" ht="15.75" customHeight="1" x14ac:dyDescent="0.25">
      <c r="A304" s="41"/>
      <c r="B304" s="41"/>
      <c r="C304" s="41"/>
      <c r="D304" s="41"/>
      <c r="E304" s="24" t="s">
        <v>25</v>
      </c>
      <c r="F304" s="58">
        <v>4859.5</v>
      </c>
      <c r="G304" s="22">
        <v>4859.5</v>
      </c>
      <c r="H304" s="10">
        <v>447026.4</v>
      </c>
    </row>
    <row r="305" spans="1:8" ht="15.75" customHeight="1" x14ac:dyDescent="0.25">
      <c r="A305" s="41"/>
      <c r="B305" s="41"/>
      <c r="C305" s="41"/>
      <c r="D305" s="41"/>
      <c r="E305" s="24" t="s">
        <v>23</v>
      </c>
      <c r="F305" s="58">
        <v>4859.5</v>
      </c>
      <c r="G305" s="22">
        <v>4859.5</v>
      </c>
      <c r="H305" s="10">
        <v>2260078.7999999998</v>
      </c>
    </row>
    <row r="306" spans="1:8" ht="15.75" customHeight="1" x14ac:dyDescent="0.25">
      <c r="A306" s="41"/>
      <c r="B306" s="41"/>
      <c r="C306" s="41"/>
      <c r="D306" s="41"/>
      <c r="E306" s="24" t="s">
        <v>28</v>
      </c>
      <c r="F306" s="58">
        <v>4859.5</v>
      </c>
      <c r="G306" s="22">
        <v>4859.5</v>
      </c>
      <c r="H306" s="10">
        <v>1054530</v>
      </c>
    </row>
    <row r="307" spans="1:8" ht="15.75" customHeight="1" x14ac:dyDescent="0.25">
      <c r="A307" s="41"/>
      <c r="B307" s="41"/>
      <c r="C307" s="41"/>
      <c r="D307" s="41"/>
      <c r="E307" s="24" t="s">
        <v>14</v>
      </c>
      <c r="F307" s="58">
        <v>4859.5</v>
      </c>
      <c r="G307" s="22" t="s">
        <v>15</v>
      </c>
      <c r="H307" s="10">
        <v>247196</v>
      </c>
    </row>
    <row r="308" spans="1:8" ht="15.75" customHeight="1" x14ac:dyDescent="0.25">
      <c r="A308" s="41">
        <v>123</v>
      </c>
      <c r="B308" s="42" t="s">
        <v>39</v>
      </c>
      <c r="C308" s="40" t="s">
        <v>150</v>
      </c>
      <c r="D308" s="43">
        <v>2019</v>
      </c>
      <c r="E308" s="24" t="s">
        <v>44</v>
      </c>
      <c r="F308" s="58">
        <v>1701.2</v>
      </c>
      <c r="G308" s="22">
        <v>1701.2</v>
      </c>
      <c r="H308" s="10">
        <v>524386.80000000005</v>
      </c>
    </row>
    <row r="309" spans="1:8" ht="15.75" customHeight="1" x14ac:dyDescent="0.25">
      <c r="A309" s="41"/>
      <c r="B309" s="41"/>
      <c r="C309" s="41"/>
      <c r="D309" s="41"/>
      <c r="E309" s="24" t="s">
        <v>25</v>
      </c>
      <c r="F309" s="58">
        <v>1701.2</v>
      </c>
      <c r="G309" s="22">
        <v>1701.2</v>
      </c>
      <c r="H309" s="10">
        <v>179875.20000000001</v>
      </c>
    </row>
    <row r="310" spans="1:8" ht="15.75" customHeight="1" x14ac:dyDescent="0.25">
      <c r="A310" s="41"/>
      <c r="B310" s="41"/>
      <c r="C310" s="41"/>
      <c r="D310" s="41"/>
      <c r="E310" s="24" t="s">
        <v>23</v>
      </c>
      <c r="F310" s="58">
        <v>1701.2</v>
      </c>
      <c r="G310" s="22">
        <v>1701.2</v>
      </c>
      <c r="H310" s="10">
        <v>1499720.4</v>
      </c>
    </row>
    <row r="311" spans="1:8" ht="15.75" customHeight="1" x14ac:dyDescent="0.25">
      <c r="A311" s="41"/>
      <c r="B311" s="41"/>
      <c r="C311" s="41"/>
      <c r="D311" s="41"/>
      <c r="E311" s="24" t="s">
        <v>28</v>
      </c>
      <c r="F311" s="58">
        <v>1701.2</v>
      </c>
      <c r="G311" s="22">
        <v>1701.2</v>
      </c>
      <c r="H311" s="10">
        <v>484200</v>
      </c>
    </row>
    <row r="312" spans="1:8" ht="15.75" customHeight="1" x14ac:dyDescent="0.25">
      <c r="A312" s="41"/>
      <c r="B312" s="41"/>
      <c r="C312" s="41"/>
      <c r="D312" s="41"/>
      <c r="E312" s="24" t="s">
        <v>14</v>
      </c>
      <c r="F312" s="58">
        <v>1701.2</v>
      </c>
      <c r="G312" s="22" t="s">
        <v>15</v>
      </c>
      <c r="H312" s="10">
        <v>199294</v>
      </c>
    </row>
    <row r="313" spans="1:8" ht="15.75" customHeight="1" x14ac:dyDescent="0.25">
      <c r="A313" s="41"/>
      <c r="B313" s="41"/>
      <c r="C313" s="41"/>
      <c r="D313" s="41"/>
      <c r="E313" s="24" t="s">
        <v>33</v>
      </c>
      <c r="F313" s="58">
        <v>1701.2</v>
      </c>
      <c r="G313" s="22">
        <v>1701.2</v>
      </c>
      <c r="H313" s="10">
        <v>1628364</v>
      </c>
    </row>
    <row r="314" spans="1:8" ht="15.75" customHeight="1" x14ac:dyDescent="0.25">
      <c r="A314" s="41">
        <v>124</v>
      </c>
      <c r="B314" s="42" t="s">
        <v>39</v>
      </c>
      <c r="C314" s="40" t="s">
        <v>151</v>
      </c>
      <c r="D314" s="43">
        <v>2019</v>
      </c>
      <c r="E314" s="24" t="s">
        <v>13</v>
      </c>
      <c r="F314" s="58">
        <v>1694.6</v>
      </c>
      <c r="G314" s="22">
        <v>452.16</v>
      </c>
      <c r="H314" s="10">
        <v>2012041.13</v>
      </c>
    </row>
    <row r="315" spans="1:8" ht="15.75" customHeight="1" x14ac:dyDescent="0.25">
      <c r="A315" s="41"/>
      <c r="B315" s="41"/>
      <c r="C315" s="41"/>
      <c r="D315" s="41"/>
      <c r="E315" s="24" t="s">
        <v>14</v>
      </c>
      <c r="F315" s="58">
        <v>1694.6</v>
      </c>
      <c r="G315" s="22" t="s">
        <v>15</v>
      </c>
      <c r="H315" s="10">
        <v>42245</v>
      </c>
    </row>
    <row r="316" spans="1:8" ht="15.75" customHeight="1" x14ac:dyDescent="0.25">
      <c r="A316" s="41">
        <v>125</v>
      </c>
      <c r="B316" s="42" t="s">
        <v>39</v>
      </c>
      <c r="C316" s="40" t="s">
        <v>152</v>
      </c>
      <c r="D316" s="43">
        <v>2019</v>
      </c>
      <c r="E316" s="24" t="s">
        <v>13</v>
      </c>
      <c r="F316" s="58">
        <v>3856.3</v>
      </c>
      <c r="G316" s="22">
        <v>1028.95</v>
      </c>
      <c r="H316" s="10">
        <v>4817048.4000000004</v>
      </c>
    </row>
    <row r="317" spans="1:8" ht="15.75" customHeight="1" x14ac:dyDescent="0.25">
      <c r="A317" s="41"/>
      <c r="B317" s="41"/>
      <c r="C317" s="41"/>
      <c r="D317" s="41"/>
      <c r="E317" s="24" t="s">
        <v>14</v>
      </c>
      <c r="F317" s="58">
        <v>3856.3</v>
      </c>
      <c r="G317" s="22" t="s">
        <v>15</v>
      </c>
      <c r="H317" s="10">
        <v>108726.38</v>
      </c>
    </row>
    <row r="318" spans="1:8" ht="15.75" customHeight="1" x14ac:dyDescent="0.25">
      <c r="A318" s="41">
        <v>126</v>
      </c>
      <c r="B318" s="42" t="s">
        <v>39</v>
      </c>
      <c r="C318" s="40" t="s">
        <v>153</v>
      </c>
      <c r="D318" s="43">
        <v>2019</v>
      </c>
      <c r="E318" s="24" t="s">
        <v>13</v>
      </c>
      <c r="F318" s="58">
        <v>5853.8</v>
      </c>
      <c r="G318" s="22">
        <v>1449</v>
      </c>
      <c r="H318" s="10">
        <v>5986329.5999999996</v>
      </c>
    </row>
    <row r="319" spans="1:8" ht="15.75" customHeight="1" x14ac:dyDescent="0.25">
      <c r="A319" s="41"/>
      <c r="B319" s="41"/>
      <c r="C319" s="41"/>
      <c r="D319" s="41"/>
      <c r="E319" s="24" t="s">
        <v>14</v>
      </c>
      <c r="F319" s="58">
        <v>5853.8</v>
      </c>
      <c r="G319" s="22" t="s">
        <v>15</v>
      </c>
      <c r="H319" s="10">
        <v>101793.88</v>
      </c>
    </row>
    <row r="320" spans="1:8" ht="15.75" customHeight="1" x14ac:dyDescent="0.25">
      <c r="A320" s="41">
        <v>127</v>
      </c>
      <c r="B320" s="42" t="s">
        <v>39</v>
      </c>
      <c r="C320" s="40" t="s">
        <v>154</v>
      </c>
      <c r="D320" s="43">
        <v>2019</v>
      </c>
      <c r="E320" s="24" t="s">
        <v>13</v>
      </c>
      <c r="F320" s="58">
        <v>2824.4</v>
      </c>
      <c r="G320" s="22">
        <v>988.52</v>
      </c>
      <c r="H320" s="10">
        <v>4209841.18</v>
      </c>
    </row>
    <row r="321" spans="1:8" ht="15.75" customHeight="1" x14ac:dyDescent="0.25">
      <c r="A321" s="41"/>
      <c r="B321" s="41"/>
      <c r="C321" s="41"/>
      <c r="D321" s="41"/>
      <c r="E321" s="24" t="s">
        <v>14</v>
      </c>
      <c r="F321" s="58">
        <v>2824.4</v>
      </c>
      <c r="G321" s="22" t="s">
        <v>15</v>
      </c>
      <c r="H321" s="10">
        <v>87371.92</v>
      </c>
    </row>
    <row r="322" spans="1:8" ht="15.75" customHeight="1" x14ac:dyDescent="0.25">
      <c r="A322" s="41">
        <v>128</v>
      </c>
      <c r="B322" s="42" t="s">
        <v>39</v>
      </c>
      <c r="C322" s="40" t="s">
        <v>155</v>
      </c>
      <c r="D322" s="43">
        <v>2019</v>
      </c>
      <c r="E322" s="24" t="s">
        <v>13</v>
      </c>
      <c r="F322" s="58">
        <v>3824</v>
      </c>
      <c r="G322" s="22">
        <v>1020.33</v>
      </c>
      <c r="H322" s="10">
        <v>3353504.11</v>
      </c>
    </row>
    <row r="323" spans="1:8" ht="15.75" customHeight="1" x14ac:dyDescent="0.25">
      <c r="A323" s="41"/>
      <c r="B323" s="41"/>
      <c r="C323" s="41"/>
      <c r="D323" s="41"/>
      <c r="E323" s="24" t="s">
        <v>14</v>
      </c>
      <c r="F323" s="58">
        <v>3824</v>
      </c>
      <c r="G323" s="22" t="s">
        <v>15</v>
      </c>
      <c r="H323" s="10">
        <v>94842</v>
      </c>
    </row>
    <row r="324" spans="1:8" ht="15.75" customHeight="1" x14ac:dyDescent="0.25">
      <c r="A324" s="41">
        <v>129</v>
      </c>
      <c r="B324" s="42" t="s">
        <v>39</v>
      </c>
      <c r="C324" s="40" t="s">
        <v>156</v>
      </c>
      <c r="D324" s="43">
        <v>2019</v>
      </c>
      <c r="E324" s="24" t="s">
        <v>13</v>
      </c>
      <c r="F324" s="58">
        <v>3807.8</v>
      </c>
      <c r="G324" s="22">
        <v>1074</v>
      </c>
      <c r="H324" s="10">
        <v>3908671.38</v>
      </c>
    </row>
    <row r="325" spans="1:8" ht="15.75" customHeight="1" x14ac:dyDescent="0.25">
      <c r="A325" s="41"/>
      <c r="B325" s="41"/>
      <c r="C325" s="41"/>
      <c r="D325" s="41"/>
      <c r="E325" s="24" t="s">
        <v>14</v>
      </c>
      <c r="F325" s="58">
        <v>3807.8</v>
      </c>
      <c r="G325" s="22" t="s">
        <v>15</v>
      </c>
      <c r="H325" s="10">
        <v>107181.75999999999</v>
      </c>
    </row>
    <row r="326" spans="1:8" ht="15.75" customHeight="1" x14ac:dyDescent="0.25">
      <c r="A326" s="41">
        <v>130</v>
      </c>
      <c r="B326" s="42" t="s">
        <v>39</v>
      </c>
      <c r="C326" s="40" t="s">
        <v>157</v>
      </c>
      <c r="D326" s="43">
        <v>2019</v>
      </c>
      <c r="E326" s="24" t="s">
        <v>31</v>
      </c>
      <c r="F326" s="58">
        <v>3817.7</v>
      </c>
      <c r="G326" s="22">
        <v>2300</v>
      </c>
      <c r="H326" s="10">
        <v>8077301.8399999999</v>
      </c>
    </row>
    <row r="327" spans="1:8" ht="15.75" customHeight="1" x14ac:dyDescent="0.25">
      <c r="A327" s="41"/>
      <c r="B327" s="41"/>
      <c r="C327" s="41"/>
      <c r="D327" s="41"/>
      <c r="E327" s="24" t="s">
        <v>14</v>
      </c>
      <c r="F327" s="58">
        <v>3817.7</v>
      </c>
      <c r="G327" s="22" t="s">
        <v>15</v>
      </c>
      <c r="H327" s="10">
        <v>126663.62</v>
      </c>
    </row>
    <row r="328" spans="1:8" ht="15.75" customHeight="1" x14ac:dyDescent="0.25">
      <c r="A328" s="41">
        <v>131</v>
      </c>
      <c r="B328" s="42" t="s">
        <v>39</v>
      </c>
      <c r="C328" s="40" t="s">
        <v>158</v>
      </c>
      <c r="D328" s="43">
        <v>2019</v>
      </c>
      <c r="E328" s="24" t="s">
        <v>44</v>
      </c>
      <c r="F328" s="58">
        <v>3441.5</v>
      </c>
      <c r="G328" s="22">
        <v>3441.5</v>
      </c>
      <c r="H328" s="10">
        <v>646104.64</v>
      </c>
    </row>
    <row r="329" spans="1:8" ht="15.75" customHeight="1" x14ac:dyDescent="0.25">
      <c r="A329" s="41"/>
      <c r="B329" s="41"/>
      <c r="C329" s="41"/>
      <c r="D329" s="41"/>
      <c r="E329" s="24" t="s">
        <v>25</v>
      </c>
      <c r="F329" s="58">
        <v>3441.5</v>
      </c>
      <c r="G329" s="22">
        <v>3441.5</v>
      </c>
      <c r="H329" s="10">
        <v>195647.38</v>
      </c>
    </row>
    <row r="330" spans="1:8" ht="15.75" customHeight="1" x14ac:dyDescent="0.25">
      <c r="A330" s="41"/>
      <c r="B330" s="41"/>
      <c r="C330" s="41"/>
      <c r="D330" s="41"/>
      <c r="E330" s="24" t="s">
        <v>23</v>
      </c>
      <c r="F330" s="58">
        <v>3441.5</v>
      </c>
      <c r="G330" s="22">
        <v>3441.5</v>
      </c>
      <c r="H330" s="10">
        <v>1712936.25</v>
      </c>
    </row>
    <row r="331" spans="1:8" ht="15.75" customHeight="1" x14ac:dyDescent="0.25">
      <c r="A331" s="41"/>
      <c r="B331" s="41"/>
      <c r="C331" s="41"/>
      <c r="D331" s="41"/>
      <c r="E331" s="24" t="s">
        <v>28</v>
      </c>
      <c r="F331" s="58">
        <v>3441.5</v>
      </c>
      <c r="G331" s="22">
        <v>3441.5</v>
      </c>
      <c r="H331" s="10">
        <v>773165.91</v>
      </c>
    </row>
    <row r="332" spans="1:8" ht="15.75" customHeight="1" x14ac:dyDescent="0.25">
      <c r="A332" s="41"/>
      <c r="B332" s="41"/>
      <c r="C332" s="41"/>
      <c r="D332" s="41"/>
      <c r="E332" s="24" t="s">
        <v>14</v>
      </c>
      <c r="F332" s="58">
        <v>3441.5</v>
      </c>
      <c r="G332" s="22" t="s">
        <v>15</v>
      </c>
      <c r="H332" s="10">
        <v>185447.88</v>
      </c>
    </row>
    <row r="333" spans="1:8" ht="15.75" customHeight="1" x14ac:dyDescent="0.25">
      <c r="A333" s="41">
        <v>132</v>
      </c>
      <c r="B333" s="42" t="s">
        <v>39</v>
      </c>
      <c r="C333" s="40" t="s">
        <v>159</v>
      </c>
      <c r="D333" s="43">
        <v>2019</v>
      </c>
      <c r="E333" s="24" t="s">
        <v>13</v>
      </c>
      <c r="F333" s="58">
        <v>3872</v>
      </c>
      <c r="G333" s="22">
        <v>1355.17</v>
      </c>
      <c r="H333" s="10">
        <v>4471274.66</v>
      </c>
    </row>
    <row r="334" spans="1:8" ht="15.75" customHeight="1" x14ac:dyDescent="0.25">
      <c r="A334" s="41"/>
      <c r="B334" s="41"/>
      <c r="C334" s="41"/>
      <c r="D334" s="41"/>
      <c r="E334" s="24" t="s">
        <v>14</v>
      </c>
      <c r="F334" s="58">
        <v>3872</v>
      </c>
      <c r="G334" s="22" t="s">
        <v>15</v>
      </c>
      <c r="H334" s="10">
        <v>105652.48</v>
      </c>
    </row>
    <row r="335" spans="1:8" ht="15.75" customHeight="1" x14ac:dyDescent="0.25">
      <c r="A335" s="41">
        <v>133</v>
      </c>
      <c r="B335" s="42" t="s">
        <v>39</v>
      </c>
      <c r="C335" s="40" t="s">
        <v>160</v>
      </c>
      <c r="D335" s="43">
        <v>2019</v>
      </c>
      <c r="E335" s="24" t="s">
        <v>44</v>
      </c>
      <c r="F335" s="58">
        <v>3931.8</v>
      </c>
      <c r="G335" s="22">
        <v>3931.8</v>
      </c>
      <c r="H335" s="10">
        <v>1302613.02</v>
      </c>
    </row>
    <row r="336" spans="1:8" ht="15.75" customHeight="1" x14ac:dyDescent="0.25">
      <c r="A336" s="41"/>
      <c r="B336" s="41"/>
      <c r="C336" s="41"/>
      <c r="D336" s="41"/>
      <c r="E336" s="24" t="s">
        <v>25</v>
      </c>
      <c r="F336" s="58">
        <v>3931.8</v>
      </c>
      <c r="G336" s="22">
        <v>3931.8</v>
      </c>
      <c r="H336" s="10">
        <v>366323.82</v>
      </c>
    </row>
    <row r="337" spans="1:8" ht="15.75" customHeight="1" x14ac:dyDescent="0.25">
      <c r="A337" s="41"/>
      <c r="B337" s="41"/>
      <c r="C337" s="41"/>
      <c r="D337" s="41"/>
      <c r="E337" s="24" t="s">
        <v>23</v>
      </c>
      <c r="F337" s="58">
        <v>3931.8</v>
      </c>
      <c r="G337" s="22">
        <v>3931.8</v>
      </c>
      <c r="H337" s="10">
        <v>4336981.3</v>
      </c>
    </row>
    <row r="338" spans="1:8" ht="15.75" customHeight="1" x14ac:dyDescent="0.25">
      <c r="A338" s="41"/>
      <c r="B338" s="41"/>
      <c r="C338" s="41"/>
      <c r="D338" s="41"/>
      <c r="E338" s="24" t="s">
        <v>28</v>
      </c>
      <c r="F338" s="58">
        <v>3931.8</v>
      </c>
      <c r="G338" s="22">
        <v>3931.8</v>
      </c>
      <c r="H338" s="10">
        <v>907812.56</v>
      </c>
    </row>
    <row r="339" spans="1:8" ht="15.75" customHeight="1" x14ac:dyDescent="0.25">
      <c r="A339" s="41"/>
      <c r="B339" s="41"/>
      <c r="C339" s="41"/>
      <c r="D339" s="41"/>
      <c r="E339" s="24" t="s">
        <v>33</v>
      </c>
      <c r="F339" s="58">
        <v>3931.8</v>
      </c>
      <c r="G339" s="22">
        <v>3931.8</v>
      </c>
      <c r="H339" s="10">
        <v>1630896.4</v>
      </c>
    </row>
    <row r="340" spans="1:8" ht="15.75" customHeight="1" x14ac:dyDescent="0.25">
      <c r="A340" s="41"/>
      <c r="B340" s="41"/>
      <c r="C340" s="41"/>
      <c r="D340" s="41"/>
      <c r="E340" s="24" t="s">
        <v>14</v>
      </c>
      <c r="F340" s="58">
        <v>3931.8</v>
      </c>
      <c r="G340" s="22" t="s">
        <v>15</v>
      </c>
      <c r="H340" s="10">
        <v>241135</v>
      </c>
    </row>
    <row r="341" spans="1:8" ht="15.75" customHeight="1" x14ac:dyDescent="0.25">
      <c r="A341" s="41">
        <v>134</v>
      </c>
      <c r="B341" s="42" t="s">
        <v>39</v>
      </c>
      <c r="C341" s="40" t="s">
        <v>161</v>
      </c>
      <c r="D341" s="43">
        <v>2019</v>
      </c>
      <c r="E341" s="24" t="s">
        <v>13</v>
      </c>
      <c r="F341" s="58">
        <v>3428.4</v>
      </c>
      <c r="G341" s="22">
        <v>914.78</v>
      </c>
      <c r="H341" s="10">
        <v>4115617.82</v>
      </c>
    </row>
    <row r="342" spans="1:8" ht="15.75" customHeight="1" x14ac:dyDescent="0.25">
      <c r="A342" s="41"/>
      <c r="B342" s="41"/>
      <c r="C342" s="41"/>
      <c r="D342" s="41"/>
      <c r="E342" s="24" t="s">
        <v>14</v>
      </c>
      <c r="F342" s="58">
        <v>3428.4</v>
      </c>
      <c r="G342" s="22" t="s">
        <v>15</v>
      </c>
      <c r="H342" s="10">
        <v>100682.32</v>
      </c>
    </row>
    <row r="343" spans="1:8" ht="15.75" customHeight="1" x14ac:dyDescent="0.25">
      <c r="A343" s="41">
        <v>135</v>
      </c>
      <c r="B343" s="42" t="s">
        <v>39</v>
      </c>
      <c r="C343" s="40" t="s">
        <v>162</v>
      </c>
      <c r="D343" s="43">
        <v>2019</v>
      </c>
      <c r="E343" s="24" t="s">
        <v>13</v>
      </c>
      <c r="F343" s="58">
        <v>3779.7</v>
      </c>
      <c r="G343" s="22">
        <v>1008.51</v>
      </c>
      <c r="H343" s="10">
        <v>4289287.8899999997</v>
      </c>
    </row>
    <row r="344" spans="1:8" ht="15.75" customHeight="1" x14ac:dyDescent="0.25">
      <c r="A344" s="41"/>
      <c r="B344" s="41"/>
      <c r="C344" s="41"/>
      <c r="D344" s="41"/>
      <c r="E344" s="24" t="s">
        <v>14</v>
      </c>
      <c r="F344" s="58">
        <v>3779.7</v>
      </c>
      <c r="G344" s="22" t="s">
        <v>15</v>
      </c>
      <c r="H344" s="10">
        <v>111170.16</v>
      </c>
    </row>
    <row r="345" spans="1:8" ht="15.75" customHeight="1" x14ac:dyDescent="0.25">
      <c r="A345" s="41">
        <v>136</v>
      </c>
      <c r="B345" s="42" t="s">
        <v>39</v>
      </c>
      <c r="C345" s="40" t="s">
        <v>163</v>
      </c>
      <c r="D345" s="43">
        <v>2019</v>
      </c>
      <c r="E345" s="24" t="s">
        <v>13</v>
      </c>
      <c r="F345" s="58">
        <v>4818</v>
      </c>
      <c r="G345" s="22">
        <v>1285.55</v>
      </c>
      <c r="H345" s="10">
        <v>5402229.5700000003</v>
      </c>
    </row>
    <row r="346" spans="1:8" ht="15.75" customHeight="1" x14ac:dyDescent="0.25">
      <c r="A346" s="41"/>
      <c r="B346" s="41"/>
      <c r="C346" s="41"/>
      <c r="D346" s="41"/>
      <c r="E346" s="24" t="s">
        <v>14</v>
      </c>
      <c r="F346" s="58">
        <v>4818</v>
      </c>
      <c r="G346" s="22" t="s">
        <v>15</v>
      </c>
      <c r="H346" s="10">
        <v>131190.04</v>
      </c>
    </row>
    <row r="347" spans="1:8" ht="15.75" customHeight="1" x14ac:dyDescent="0.25">
      <c r="A347" s="41">
        <v>137</v>
      </c>
      <c r="B347" s="42" t="s">
        <v>39</v>
      </c>
      <c r="C347" s="40" t="s">
        <v>164</v>
      </c>
      <c r="D347" s="43">
        <v>2019</v>
      </c>
      <c r="E347" s="24" t="s">
        <v>13</v>
      </c>
      <c r="F347" s="58">
        <v>3572.1</v>
      </c>
      <c r="G347" s="22">
        <v>1128</v>
      </c>
      <c r="H347" s="10">
        <v>4672291.2</v>
      </c>
    </row>
    <row r="348" spans="1:8" ht="15.75" customHeight="1" x14ac:dyDescent="0.25">
      <c r="A348" s="41"/>
      <c r="B348" s="41"/>
      <c r="C348" s="41"/>
      <c r="D348" s="41"/>
      <c r="E348" s="24" t="s">
        <v>14</v>
      </c>
      <c r="F348" s="58">
        <v>3572.1</v>
      </c>
      <c r="G348" s="22" t="s">
        <v>15</v>
      </c>
      <c r="H348" s="10">
        <v>114533.16</v>
      </c>
    </row>
    <row r="349" spans="1:8" ht="15.75" customHeight="1" x14ac:dyDescent="0.25">
      <c r="A349" s="41">
        <v>138</v>
      </c>
      <c r="B349" s="42" t="s">
        <v>39</v>
      </c>
      <c r="C349" s="40" t="s">
        <v>165</v>
      </c>
      <c r="D349" s="43">
        <v>2019</v>
      </c>
      <c r="E349" s="24" t="s">
        <v>13</v>
      </c>
      <c r="F349" s="22">
        <v>3454.3</v>
      </c>
      <c r="G349" s="22">
        <v>1061.5</v>
      </c>
      <c r="H349" s="10">
        <v>3671599.2</v>
      </c>
    </row>
    <row r="350" spans="1:8" ht="15.75" customHeight="1" x14ac:dyDescent="0.25">
      <c r="A350" s="41"/>
      <c r="B350" s="41"/>
      <c r="C350" s="41"/>
      <c r="D350" s="41"/>
      <c r="E350" s="24" t="s">
        <v>14</v>
      </c>
      <c r="F350" s="22">
        <v>3454.3</v>
      </c>
      <c r="G350" s="22" t="s">
        <v>15</v>
      </c>
      <c r="H350" s="10">
        <v>101489.44</v>
      </c>
    </row>
    <row r="351" spans="1:8" ht="15.75" customHeight="1" x14ac:dyDescent="0.25">
      <c r="A351" s="41">
        <v>139</v>
      </c>
      <c r="B351" s="42" t="s">
        <v>39</v>
      </c>
      <c r="C351" s="40" t="s">
        <v>166</v>
      </c>
      <c r="D351" s="43">
        <v>2019</v>
      </c>
      <c r="E351" s="24" t="s">
        <v>31</v>
      </c>
      <c r="F351" s="58">
        <v>1379.6</v>
      </c>
      <c r="G351" s="22">
        <v>786.34</v>
      </c>
      <c r="H351" s="10">
        <v>2801491.2</v>
      </c>
    </row>
    <row r="352" spans="1:8" ht="15.75" customHeight="1" x14ac:dyDescent="0.25">
      <c r="A352" s="41"/>
      <c r="B352" s="41"/>
      <c r="C352" s="41"/>
      <c r="D352" s="41"/>
      <c r="E352" s="24" t="s">
        <v>14</v>
      </c>
      <c r="F352" s="58">
        <v>1379.6</v>
      </c>
      <c r="G352" s="22" t="s">
        <v>15</v>
      </c>
      <c r="H352" s="10">
        <v>66851.72</v>
      </c>
    </row>
    <row r="353" spans="1:8" ht="15.75" customHeight="1" x14ac:dyDescent="0.25">
      <c r="A353" s="41">
        <v>140</v>
      </c>
      <c r="B353" s="42" t="s">
        <v>39</v>
      </c>
      <c r="C353" s="40" t="s">
        <v>167</v>
      </c>
      <c r="D353" s="43">
        <v>2019</v>
      </c>
      <c r="E353" s="24" t="s">
        <v>13</v>
      </c>
      <c r="F353" s="58">
        <v>4945.2</v>
      </c>
      <c r="G353" s="22">
        <v>943.87</v>
      </c>
      <c r="H353" s="10">
        <v>3431346</v>
      </c>
    </row>
    <row r="354" spans="1:8" ht="15.75" customHeight="1" x14ac:dyDescent="0.25">
      <c r="A354" s="41"/>
      <c r="B354" s="41"/>
      <c r="C354" s="41"/>
      <c r="D354" s="41"/>
      <c r="E354" s="24" t="s">
        <v>14</v>
      </c>
      <c r="F354" s="58">
        <v>4945.2</v>
      </c>
      <c r="G354" s="22" t="s">
        <v>15</v>
      </c>
      <c r="H354" s="10">
        <v>132408.98000000001</v>
      </c>
    </row>
    <row r="355" spans="1:8" ht="15.75" customHeight="1" x14ac:dyDescent="0.25">
      <c r="A355" s="41">
        <v>141</v>
      </c>
      <c r="B355" s="42" t="s">
        <v>39</v>
      </c>
      <c r="C355" s="40" t="s">
        <v>168</v>
      </c>
      <c r="D355" s="43">
        <v>2019</v>
      </c>
      <c r="E355" s="24" t="s">
        <v>13</v>
      </c>
      <c r="F355" s="58">
        <v>4402.3</v>
      </c>
      <c r="G355" s="22">
        <v>1540.77</v>
      </c>
      <c r="H355" s="10">
        <v>5732949.5999999996</v>
      </c>
    </row>
    <row r="356" spans="1:8" ht="15.75" customHeight="1" x14ac:dyDescent="0.25">
      <c r="A356" s="41"/>
      <c r="B356" s="41"/>
      <c r="C356" s="41"/>
      <c r="D356" s="41"/>
      <c r="E356" s="24" t="s">
        <v>14</v>
      </c>
      <c r="F356" s="58">
        <v>4402.3</v>
      </c>
      <c r="G356" s="22" t="s">
        <v>15</v>
      </c>
      <c r="H356" s="10">
        <v>115218.74</v>
      </c>
    </row>
    <row r="357" spans="1:8" ht="15.75" customHeight="1" x14ac:dyDescent="0.25">
      <c r="A357" s="41">
        <v>142</v>
      </c>
      <c r="B357" s="42" t="s">
        <v>39</v>
      </c>
      <c r="C357" s="40" t="s">
        <v>169</v>
      </c>
      <c r="D357" s="43">
        <v>2019</v>
      </c>
      <c r="E357" s="24" t="s">
        <v>13</v>
      </c>
      <c r="F357" s="58">
        <v>463.6</v>
      </c>
      <c r="G357" s="22">
        <v>500</v>
      </c>
      <c r="H357" s="10">
        <v>1309328.3999999999</v>
      </c>
    </row>
    <row r="358" spans="1:8" ht="15.75" customHeight="1" x14ac:dyDescent="0.25">
      <c r="A358" s="41"/>
      <c r="B358" s="41"/>
      <c r="C358" s="41"/>
      <c r="D358" s="41"/>
      <c r="E358" s="24" t="s">
        <v>14</v>
      </c>
      <c r="F358" s="58">
        <v>463.6</v>
      </c>
      <c r="G358" s="22" t="s">
        <v>15</v>
      </c>
      <c r="H358" s="10">
        <v>32612.98</v>
      </c>
    </row>
    <row r="359" spans="1:8" ht="15.75" customHeight="1" x14ac:dyDescent="0.25">
      <c r="A359" s="41">
        <v>143</v>
      </c>
      <c r="B359" s="42" t="s">
        <v>39</v>
      </c>
      <c r="C359" s="40" t="s">
        <v>170</v>
      </c>
      <c r="D359" s="43">
        <v>2019</v>
      </c>
      <c r="E359" s="24" t="s">
        <v>171</v>
      </c>
      <c r="F359" s="58">
        <v>8404.7000000000007</v>
      </c>
      <c r="G359" s="22">
        <v>4</v>
      </c>
      <c r="H359" s="10">
        <v>5889859.4199999999</v>
      </c>
    </row>
    <row r="360" spans="1:8" ht="15.75" customHeight="1" x14ac:dyDescent="0.25">
      <c r="A360" s="41"/>
      <c r="B360" s="41"/>
      <c r="C360" s="41"/>
      <c r="D360" s="41"/>
      <c r="E360" s="24" t="s">
        <v>14</v>
      </c>
      <c r="F360" s="58">
        <v>8404.7000000000007</v>
      </c>
      <c r="G360" s="22" t="s">
        <v>15</v>
      </c>
      <c r="H360" s="10">
        <v>174719.23</v>
      </c>
    </row>
    <row r="361" spans="1:8" ht="15.75" customHeight="1" x14ac:dyDescent="0.25">
      <c r="A361" s="41">
        <v>144</v>
      </c>
      <c r="B361" s="42" t="s">
        <v>39</v>
      </c>
      <c r="C361" s="40" t="s">
        <v>172</v>
      </c>
      <c r="D361" s="43">
        <v>2019</v>
      </c>
      <c r="E361" s="24" t="s">
        <v>13</v>
      </c>
      <c r="F361" s="58">
        <v>2722.2</v>
      </c>
      <c r="G361" s="22">
        <v>875</v>
      </c>
      <c r="H361" s="10">
        <v>4237009.66</v>
      </c>
    </row>
    <row r="362" spans="1:8" ht="15.75" customHeight="1" x14ac:dyDescent="0.25">
      <c r="A362" s="41"/>
      <c r="B362" s="41"/>
      <c r="C362" s="41"/>
      <c r="D362" s="41"/>
      <c r="E362" s="24" t="s">
        <v>14</v>
      </c>
      <c r="F362" s="58">
        <v>2722.2</v>
      </c>
      <c r="G362" s="22" t="s">
        <v>15</v>
      </c>
      <c r="H362" s="10">
        <v>103469.48</v>
      </c>
    </row>
    <row r="363" spans="1:8" ht="15.75" customHeight="1" x14ac:dyDescent="0.25">
      <c r="A363" s="41"/>
      <c r="B363" s="41"/>
      <c r="C363" s="41"/>
      <c r="D363" s="41"/>
      <c r="E363" s="24" t="s">
        <v>31</v>
      </c>
      <c r="F363" s="58">
        <v>2722.2</v>
      </c>
      <c r="G363" s="22">
        <v>1784.5</v>
      </c>
      <c r="H363" s="22">
        <v>6415564.5599999996</v>
      </c>
    </row>
    <row r="364" spans="1:8" ht="15.75" customHeight="1" x14ac:dyDescent="0.25">
      <c r="A364" s="41"/>
      <c r="B364" s="41"/>
      <c r="C364" s="41"/>
      <c r="D364" s="41"/>
      <c r="E364" s="24" t="s">
        <v>173</v>
      </c>
      <c r="F364" s="58">
        <v>2722.2</v>
      </c>
      <c r="G364" s="22">
        <v>2722.2</v>
      </c>
      <c r="H364" s="10">
        <v>215921.21</v>
      </c>
    </row>
    <row r="365" spans="1:8" ht="15.75" customHeight="1" x14ac:dyDescent="0.25">
      <c r="A365" s="41">
        <v>145</v>
      </c>
      <c r="B365" s="42" t="s">
        <v>39</v>
      </c>
      <c r="C365" s="40" t="s">
        <v>174</v>
      </c>
      <c r="D365" s="43">
        <v>2019</v>
      </c>
      <c r="E365" s="24" t="s">
        <v>13</v>
      </c>
      <c r="F365" s="58">
        <v>2958.6</v>
      </c>
      <c r="G365" s="22">
        <v>939.74</v>
      </c>
      <c r="H365" s="10">
        <v>2551317.6</v>
      </c>
    </row>
    <row r="366" spans="1:8" ht="15.75" customHeight="1" x14ac:dyDescent="0.25">
      <c r="A366" s="41"/>
      <c r="B366" s="41"/>
      <c r="C366" s="41"/>
      <c r="D366" s="41"/>
      <c r="E366" s="24" t="s">
        <v>14</v>
      </c>
      <c r="F366" s="58">
        <v>2958.6</v>
      </c>
      <c r="G366" s="22" t="s">
        <v>15</v>
      </c>
      <c r="H366" s="10">
        <v>106546.92</v>
      </c>
    </row>
    <row r="367" spans="1:8" ht="15.75" customHeight="1" x14ac:dyDescent="0.25">
      <c r="A367" s="41">
        <v>146</v>
      </c>
      <c r="B367" s="42" t="s">
        <v>39</v>
      </c>
      <c r="C367" s="40" t="s">
        <v>175</v>
      </c>
      <c r="D367" s="43">
        <v>2019</v>
      </c>
      <c r="E367" s="24" t="s">
        <v>171</v>
      </c>
      <c r="F367" s="58">
        <v>4403</v>
      </c>
      <c r="G367" s="22">
        <v>2</v>
      </c>
      <c r="H367" s="10">
        <v>2802671.09</v>
      </c>
    </row>
    <row r="368" spans="1:8" ht="15.75" customHeight="1" x14ac:dyDescent="0.25">
      <c r="A368" s="41"/>
      <c r="B368" s="41"/>
      <c r="C368" s="41"/>
      <c r="D368" s="41"/>
      <c r="E368" s="24" t="s">
        <v>14</v>
      </c>
      <c r="F368" s="58">
        <v>4403</v>
      </c>
      <c r="G368" s="22" t="s">
        <v>15</v>
      </c>
      <c r="H368" s="10">
        <v>98666.49</v>
      </c>
    </row>
    <row r="369" spans="1:8" ht="15.75" customHeight="1" x14ac:dyDescent="0.25">
      <c r="A369" s="41">
        <v>147</v>
      </c>
      <c r="B369" s="42" t="s">
        <v>39</v>
      </c>
      <c r="C369" s="40" t="s">
        <v>176</v>
      </c>
      <c r="D369" s="43">
        <v>2019</v>
      </c>
      <c r="E369" s="24" t="s">
        <v>44</v>
      </c>
      <c r="F369" s="58">
        <v>4001.3</v>
      </c>
      <c r="G369" s="22">
        <v>4001.3</v>
      </c>
      <c r="H369" s="10">
        <v>1022223.6</v>
      </c>
    </row>
    <row r="370" spans="1:8" ht="15.75" customHeight="1" x14ac:dyDescent="0.25">
      <c r="A370" s="41"/>
      <c r="B370" s="41"/>
      <c r="C370" s="41"/>
      <c r="D370" s="41"/>
      <c r="E370" s="24" t="s">
        <v>25</v>
      </c>
      <c r="F370" s="58">
        <v>4001.3</v>
      </c>
      <c r="G370" s="22">
        <v>4001.3</v>
      </c>
      <c r="H370" s="10">
        <v>288303.59999999998</v>
      </c>
    </row>
    <row r="371" spans="1:8" ht="15.75" customHeight="1" x14ac:dyDescent="0.25">
      <c r="A371" s="41"/>
      <c r="B371" s="41"/>
      <c r="C371" s="41"/>
      <c r="D371" s="41"/>
      <c r="E371" s="24" t="s">
        <v>23</v>
      </c>
      <c r="F371" s="58">
        <v>4001.3</v>
      </c>
      <c r="G371" s="22">
        <v>4001.3</v>
      </c>
      <c r="H371" s="10">
        <v>3153099.6</v>
      </c>
    </row>
    <row r="372" spans="1:8" ht="15.75" customHeight="1" x14ac:dyDescent="0.25">
      <c r="A372" s="41"/>
      <c r="B372" s="41"/>
      <c r="C372" s="41"/>
      <c r="D372" s="41"/>
      <c r="E372" s="24" t="s">
        <v>28</v>
      </c>
      <c r="F372" s="58">
        <v>4001.3</v>
      </c>
      <c r="G372" s="22">
        <v>4001.3</v>
      </c>
      <c r="H372" s="10">
        <v>975288.18</v>
      </c>
    </row>
    <row r="373" spans="1:8" ht="15.75" customHeight="1" x14ac:dyDescent="0.25">
      <c r="A373" s="41"/>
      <c r="B373" s="41"/>
      <c r="C373" s="41"/>
      <c r="D373" s="41"/>
      <c r="E373" s="24" t="s">
        <v>14</v>
      </c>
      <c r="F373" s="58">
        <v>4001.3</v>
      </c>
      <c r="G373" s="22" t="s">
        <v>15</v>
      </c>
      <c r="H373" s="10">
        <v>185427.94</v>
      </c>
    </row>
    <row r="374" spans="1:8" ht="15.75" customHeight="1" x14ac:dyDescent="0.25">
      <c r="A374" s="41">
        <v>148</v>
      </c>
      <c r="B374" s="42" t="s">
        <v>39</v>
      </c>
      <c r="C374" s="40" t="s">
        <v>177</v>
      </c>
      <c r="D374" s="43">
        <v>2019</v>
      </c>
      <c r="E374" s="24" t="s">
        <v>13</v>
      </c>
      <c r="F374" s="58">
        <v>6124.9</v>
      </c>
      <c r="G374" s="22">
        <v>1634.27</v>
      </c>
      <c r="H374" s="10">
        <v>5149616.4000000004</v>
      </c>
    </row>
    <row r="375" spans="1:8" ht="15.75" customHeight="1" x14ac:dyDescent="0.25">
      <c r="A375" s="41"/>
      <c r="B375" s="41"/>
      <c r="C375" s="41"/>
      <c r="D375" s="41"/>
      <c r="E375" s="24" t="s">
        <v>14</v>
      </c>
      <c r="F375" s="58">
        <v>6124.9</v>
      </c>
      <c r="G375" s="22" t="s">
        <v>15</v>
      </c>
      <c r="H375" s="10">
        <v>146998.5</v>
      </c>
    </row>
    <row r="376" spans="1:8" ht="15.75" customHeight="1" x14ac:dyDescent="0.25">
      <c r="A376" s="41">
        <v>149</v>
      </c>
      <c r="B376" s="42" t="s">
        <v>39</v>
      </c>
      <c r="C376" s="40" t="s">
        <v>178</v>
      </c>
      <c r="D376" s="43">
        <v>2019</v>
      </c>
      <c r="E376" s="24" t="s">
        <v>13</v>
      </c>
      <c r="F376" s="58">
        <v>3796.9</v>
      </c>
      <c r="G376" s="22">
        <v>1013.1</v>
      </c>
      <c r="H376" s="10">
        <v>3698114.6</v>
      </c>
    </row>
    <row r="377" spans="1:8" ht="15.75" customHeight="1" x14ac:dyDescent="0.25">
      <c r="A377" s="41"/>
      <c r="B377" s="41"/>
      <c r="C377" s="41"/>
      <c r="D377" s="41"/>
      <c r="E377" s="24" t="s">
        <v>14</v>
      </c>
      <c r="F377" s="58">
        <v>3796.9</v>
      </c>
      <c r="G377" s="22" t="s">
        <v>15</v>
      </c>
      <c r="H377" s="10">
        <v>94558</v>
      </c>
    </row>
    <row r="378" spans="1:8" ht="15.75" customHeight="1" x14ac:dyDescent="0.25">
      <c r="A378" s="41">
        <v>150</v>
      </c>
      <c r="B378" s="42" t="s">
        <v>39</v>
      </c>
      <c r="C378" s="40" t="s">
        <v>179</v>
      </c>
      <c r="D378" s="43">
        <v>2019</v>
      </c>
      <c r="E378" s="24" t="s">
        <v>13</v>
      </c>
      <c r="F378" s="58">
        <v>6183.9</v>
      </c>
      <c r="G378" s="22">
        <v>1825</v>
      </c>
      <c r="H378" s="10">
        <v>5842870.7999999998</v>
      </c>
    </row>
    <row r="379" spans="1:8" ht="15.75" customHeight="1" x14ac:dyDescent="0.25">
      <c r="A379" s="41"/>
      <c r="B379" s="41"/>
      <c r="C379" s="41"/>
      <c r="D379" s="41"/>
      <c r="E379" s="24" t="s">
        <v>14</v>
      </c>
      <c r="F379" s="58">
        <v>6183.9</v>
      </c>
      <c r="G379" s="22" t="s">
        <v>15</v>
      </c>
      <c r="H379" s="10">
        <v>148757.88</v>
      </c>
    </row>
    <row r="380" spans="1:8" ht="15.75" customHeight="1" x14ac:dyDescent="0.25">
      <c r="A380" s="41">
        <v>151</v>
      </c>
      <c r="B380" s="42" t="s">
        <v>39</v>
      </c>
      <c r="C380" s="40" t="s">
        <v>180</v>
      </c>
      <c r="D380" s="43">
        <v>2019</v>
      </c>
      <c r="E380" s="24" t="s">
        <v>31</v>
      </c>
      <c r="F380" s="58">
        <v>6176.4</v>
      </c>
      <c r="G380" s="22">
        <v>2300</v>
      </c>
      <c r="H380" s="10">
        <v>3146060.4</v>
      </c>
    </row>
    <row r="381" spans="1:8" ht="15.75" customHeight="1" x14ac:dyDescent="0.25">
      <c r="A381" s="41"/>
      <c r="B381" s="41"/>
      <c r="C381" s="41"/>
      <c r="D381" s="41"/>
      <c r="E381" s="24" t="s">
        <v>14</v>
      </c>
      <c r="F381" s="58">
        <v>6176.4</v>
      </c>
      <c r="G381" s="22" t="s">
        <v>15</v>
      </c>
      <c r="H381" s="10">
        <v>145499.9</v>
      </c>
    </row>
    <row r="382" spans="1:8" ht="15.75" customHeight="1" x14ac:dyDescent="0.25">
      <c r="A382" s="41">
        <v>152</v>
      </c>
      <c r="B382" s="42" t="s">
        <v>39</v>
      </c>
      <c r="C382" s="40" t="s">
        <v>181</v>
      </c>
      <c r="D382" s="43">
        <v>2019</v>
      </c>
      <c r="E382" s="24" t="s">
        <v>31</v>
      </c>
      <c r="F382" s="58">
        <v>3840.2</v>
      </c>
      <c r="G382" s="22">
        <v>1853.6</v>
      </c>
      <c r="H382" s="10">
        <v>5871343.2000000002</v>
      </c>
    </row>
    <row r="383" spans="1:8" ht="15.75" customHeight="1" x14ac:dyDescent="0.25">
      <c r="A383" s="41"/>
      <c r="B383" s="41"/>
      <c r="C383" s="41"/>
      <c r="D383" s="41"/>
      <c r="E383" s="24" t="s">
        <v>14</v>
      </c>
      <c r="F383" s="58">
        <v>3840.2</v>
      </c>
      <c r="G383" s="22" t="s">
        <v>15</v>
      </c>
      <c r="H383" s="10">
        <v>114888.34</v>
      </c>
    </row>
    <row r="384" spans="1:8" ht="15.75" customHeight="1" x14ac:dyDescent="0.25">
      <c r="A384" s="41">
        <v>153</v>
      </c>
      <c r="B384" s="42" t="s">
        <v>39</v>
      </c>
      <c r="C384" s="40" t="s">
        <v>182</v>
      </c>
      <c r="D384" s="43">
        <v>2019</v>
      </c>
      <c r="E384" s="24" t="s">
        <v>13</v>
      </c>
      <c r="F384" s="58">
        <v>3782.2</v>
      </c>
      <c r="G384" s="22">
        <v>1009.18</v>
      </c>
      <c r="H384" s="10">
        <v>4098624</v>
      </c>
    </row>
    <row r="385" spans="1:8" ht="15.75" customHeight="1" x14ac:dyDescent="0.25">
      <c r="A385" s="41"/>
      <c r="B385" s="41"/>
      <c r="C385" s="41"/>
      <c r="D385" s="41"/>
      <c r="E385" s="24" t="s">
        <v>14</v>
      </c>
      <c r="F385" s="58">
        <v>3782.2</v>
      </c>
      <c r="G385" s="22" t="s">
        <v>15</v>
      </c>
      <c r="H385" s="10">
        <v>117269.58</v>
      </c>
    </row>
    <row r="386" spans="1:8" ht="15.75" customHeight="1" x14ac:dyDescent="0.25">
      <c r="A386" s="41">
        <v>154</v>
      </c>
      <c r="B386" s="42" t="s">
        <v>39</v>
      </c>
      <c r="C386" s="40" t="s">
        <v>183</v>
      </c>
      <c r="D386" s="43">
        <v>2019</v>
      </c>
      <c r="E386" s="24" t="s">
        <v>13</v>
      </c>
      <c r="F386" s="58">
        <v>4907.8999999999996</v>
      </c>
      <c r="G386" s="22">
        <v>1309.54</v>
      </c>
      <c r="H386" s="10">
        <v>4467286.34</v>
      </c>
    </row>
    <row r="387" spans="1:8" ht="15.75" customHeight="1" x14ac:dyDescent="0.25">
      <c r="A387" s="41"/>
      <c r="B387" s="41"/>
      <c r="C387" s="41"/>
      <c r="D387" s="41"/>
      <c r="E387" s="24" t="s">
        <v>14</v>
      </c>
      <c r="F387" s="58">
        <v>4907.8999999999996</v>
      </c>
      <c r="G387" s="22" t="s">
        <v>15</v>
      </c>
      <c r="H387" s="10">
        <v>132915.20000000001</v>
      </c>
    </row>
    <row r="388" spans="1:8" ht="15.75" customHeight="1" x14ac:dyDescent="0.25">
      <c r="A388" s="41">
        <v>155</v>
      </c>
      <c r="B388" s="42" t="s">
        <v>39</v>
      </c>
      <c r="C388" s="40" t="s">
        <v>184</v>
      </c>
      <c r="D388" s="43">
        <v>2019</v>
      </c>
      <c r="E388" s="24" t="s">
        <v>13</v>
      </c>
      <c r="F388" s="58">
        <v>1637</v>
      </c>
      <c r="G388" s="22">
        <v>671.17</v>
      </c>
      <c r="H388" s="10">
        <v>2932017.32</v>
      </c>
    </row>
    <row r="389" spans="1:8" ht="15.75" customHeight="1" x14ac:dyDescent="0.25">
      <c r="A389" s="41"/>
      <c r="B389" s="41"/>
      <c r="C389" s="41"/>
      <c r="D389" s="41"/>
      <c r="E389" s="24" t="s">
        <v>14</v>
      </c>
      <c r="F389" s="58">
        <v>1637</v>
      </c>
      <c r="G389" s="22" t="s">
        <v>15</v>
      </c>
      <c r="H389" s="10">
        <v>65567.88</v>
      </c>
    </row>
    <row r="390" spans="1:8" ht="15.75" customHeight="1" x14ac:dyDescent="0.25">
      <c r="A390" s="41">
        <v>156</v>
      </c>
      <c r="B390" s="42" t="s">
        <v>39</v>
      </c>
      <c r="C390" s="40" t="s">
        <v>185</v>
      </c>
      <c r="D390" s="43">
        <v>2019</v>
      </c>
      <c r="E390" s="24" t="s">
        <v>13</v>
      </c>
      <c r="F390" s="58">
        <v>3380.8</v>
      </c>
      <c r="G390" s="22">
        <v>902.08</v>
      </c>
      <c r="H390" s="10">
        <v>3658880.4</v>
      </c>
    </row>
    <row r="391" spans="1:8" ht="15.75" customHeight="1" x14ac:dyDescent="0.25">
      <c r="A391" s="41"/>
      <c r="B391" s="41"/>
      <c r="C391" s="41"/>
      <c r="D391" s="41"/>
      <c r="E391" s="24" t="s">
        <v>14</v>
      </c>
      <c r="F391" s="58">
        <v>3380.8</v>
      </c>
      <c r="G391" s="22" t="s">
        <v>15</v>
      </c>
      <c r="H391" s="10">
        <v>83923</v>
      </c>
    </row>
    <row r="392" spans="1:8" ht="15.75" customHeight="1" x14ac:dyDescent="0.25">
      <c r="A392" s="41">
        <v>157</v>
      </c>
      <c r="B392" s="42" t="s">
        <v>39</v>
      </c>
      <c r="C392" s="40" t="s">
        <v>186</v>
      </c>
      <c r="D392" s="43">
        <v>2019</v>
      </c>
      <c r="E392" s="24" t="s">
        <v>13</v>
      </c>
      <c r="F392" s="58">
        <v>2801.6</v>
      </c>
      <c r="G392" s="22">
        <v>780</v>
      </c>
      <c r="H392" s="10">
        <v>2671980.85</v>
      </c>
    </row>
    <row r="393" spans="1:8" ht="15.75" customHeight="1" x14ac:dyDescent="0.25">
      <c r="A393" s="41"/>
      <c r="B393" s="41"/>
      <c r="C393" s="41"/>
      <c r="D393" s="41"/>
      <c r="E393" s="24" t="s">
        <v>14</v>
      </c>
      <c r="F393" s="58">
        <v>2801.6</v>
      </c>
      <c r="G393" s="22" t="s">
        <v>15</v>
      </c>
      <c r="H393" s="11">
        <v>69712</v>
      </c>
    </row>
    <row r="394" spans="1:8" ht="15.75" customHeight="1" x14ac:dyDescent="0.25">
      <c r="A394" s="41">
        <v>158</v>
      </c>
      <c r="B394" s="42" t="s">
        <v>39</v>
      </c>
      <c r="C394" s="40" t="s">
        <v>187</v>
      </c>
      <c r="D394" s="43">
        <v>2019</v>
      </c>
      <c r="E394" s="24" t="s">
        <v>13</v>
      </c>
      <c r="F394" s="58">
        <v>3383.7</v>
      </c>
      <c r="G394" s="22">
        <v>778.16</v>
      </c>
      <c r="H394" s="10">
        <v>1873575.03</v>
      </c>
    </row>
    <row r="395" spans="1:8" ht="15.75" customHeight="1" x14ac:dyDescent="0.25">
      <c r="A395" s="41"/>
      <c r="B395" s="41"/>
      <c r="C395" s="41"/>
      <c r="D395" s="41"/>
      <c r="E395" s="24" t="s">
        <v>14</v>
      </c>
      <c r="F395" s="58">
        <v>3383.7</v>
      </c>
      <c r="G395" s="22" t="s">
        <v>15</v>
      </c>
      <c r="H395" s="10">
        <v>72504</v>
      </c>
    </row>
    <row r="396" spans="1:8" ht="15.75" customHeight="1" x14ac:dyDescent="0.25">
      <c r="A396" s="41">
        <v>159</v>
      </c>
      <c r="B396" s="42" t="s">
        <v>39</v>
      </c>
      <c r="C396" s="40" t="s">
        <v>188</v>
      </c>
      <c r="D396" s="43">
        <v>2019</v>
      </c>
      <c r="E396" s="24" t="s">
        <v>13</v>
      </c>
      <c r="F396" s="58">
        <v>2706.8</v>
      </c>
      <c r="G396" s="22">
        <v>1082.3699999999999</v>
      </c>
      <c r="H396" s="10">
        <v>3354075.87</v>
      </c>
    </row>
    <row r="397" spans="1:8" ht="15.75" customHeight="1" x14ac:dyDescent="0.25">
      <c r="A397" s="41"/>
      <c r="B397" s="41"/>
      <c r="C397" s="41"/>
      <c r="D397" s="41"/>
      <c r="E397" s="24" t="s">
        <v>14</v>
      </c>
      <c r="F397" s="58">
        <v>2706.8</v>
      </c>
      <c r="G397" s="22" t="s">
        <v>15</v>
      </c>
      <c r="H397" s="10">
        <v>76863</v>
      </c>
    </row>
    <row r="398" spans="1:8" ht="15.75" customHeight="1" x14ac:dyDescent="0.25">
      <c r="A398" s="41">
        <v>160</v>
      </c>
      <c r="B398" s="42" t="s">
        <v>39</v>
      </c>
      <c r="C398" s="40" t="s">
        <v>189</v>
      </c>
      <c r="D398" s="43">
        <v>2019</v>
      </c>
      <c r="E398" s="24" t="s">
        <v>13</v>
      </c>
      <c r="F398" s="58">
        <v>3826.6</v>
      </c>
      <c r="G398" s="22">
        <v>1021.03</v>
      </c>
      <c r="H398" s="10">
        <v>3420071.34</v>
      </c>
    </row>
    <row r="399" spans="1:8" ht="15.75" customHeight="1" x14ac:dyDescent="0.25">
      <c r="A399" s="41"/>
      <c r="B399" s="41"/>
      <c r="C399" s="41"/>
      <c r="D399" s="41"/>
      <c r="E399" s="24" t="s">
        <v>14</v>
      </c>
      <c r="F399" s="58">
        <v>3826.6</v>
      </c>
      <c r="G399" s="22" t="s">
        <v>15</v>
      </c>
      <c r="H399" s="10">
        <v>95387</v>
      </c>
    </row>
    <row r="400" spans="1:8" ht="15.75" customHeight="1" x14ac:dyDescent="0.25">
      <c r="A400" s="41">
        <v>161</v>
      </c>
      <c r="B400" s="42" t="s">
        <v>39</v>
      </c>
      <c r="C400" s="40" t="s">
        <v>190</v>
      </c>
      <c r="D400" s="43">
        <v>2019</v>
      </c>
      <c r="E400" s="24" t="s">
        <v>13</v>
      </c>
      <c r="F400" s="58">
        <v>3579.2</v>
      </c>
      <c r="G400" s="22">
        <v>955.01</v>
      </c>
      <c r="H400" s="10">
        <v>3346800.51</v>
      </c>
    </row>
    <row r="401" spans="1:8" ht="15.75" customHeight="1" x14ac:dyDescent="0.25">
      <c r="A401" s="41"/>
      <c r="B401" s="41"/>
      <c r="C401" s="41"/>
      <c r="D401" s="41"/>
      <c r="E401" s="24" t="s">
        <v>14</v>
      </c>
      <c r="F401" s="58">
        <v>3579.2</v>
      </c>
      <c r="G401" s="22" t="s">
        <v>15</v>
      </c>
      <c r="H401" s="10">
        <v>105197</v>
      </c>
    </row>
    <row r="402" spans="1:8" ht="15.75" customHeight="1" x14ac:dyDescent="0.25">
      <c r="A402" s="41">
        <v>162</v>
      </c>
      <c r="B402" s="42" t="s">
        <v>39</v>
      </c>
      <c r="C402" s="40" t="s">
        <v>191</v>
      </c>
      <c r="D402" s="43">
        <v>2019</v>
      </c>
      <c r="E402" s="24" t="s">
        <v>13</v>
      </c>
      <c r="F402" s="58">
        <v>4153.8</v>
      </c>
      <c r="G402" s="22">
        <v>1108.33</v>
      </c>
      <c r="H402" s="10">
        <v>4190005.2</v>
      </c>
    </row>
    <row r="403" spans="1:8" ht="15.75" customHeight="1" x14ac:dyDescent="0.25">
      <c r="A403" s="41"/>
      <c r="B403" s="41"/>
      <c r="C403" s="41"/>
      <c r="D403" s="41"/>
      <c r="E403" s="24" t="s">
        <v>14</v>
      </c>
      <c r="F403" s="58">
        <v>4153.8</v>
      </c>
      <c r="G403" s="22" t="s">
        <v>15</v>
      </c>
      <c r="H403" s="10">
        <v>99280</v>
      </c>
    </row>
    <row r="404" spans="1:8" ht="15.75" customHeight="1" x14ac:dyDescent="0.25">
      <c r="A404" s="41">
        <v>163</v>
      </c>
      <c r="B404" s="42" t="s">
        <v>39</v>
      </c>
      <c r="C404" s="40" t="s">
        <v>192</v>
      </c>
      <c r="D404" s="43">
        <v>2019</v>
      </c>
      <c r="E404" s="24" t="s">
        <v>44</v>
      </c>
      <c r="F404" s="58">
        <v>3830.9</v>
      </c>
      <c r="G404" s="22">
        <v>3830.9</v>
      </c>
      <c r="H404" s="10">
        <v>902542.99</v>
      </c>
    </row>
    <row r="405" spans="1:8" ht="15.75" customHeight="1" x14ac:dyDescent="0.25">
      <c r="A405" s="41"/>
      <c r="B405" s="41"/>
      <c r="C405" s="41"/>
      <c r="D405" s="41"/>
      <c r="E405" s="24" t="s">
        <v>25</v>
      </c>
      <c r="F405" s="58">
        <v>3830.9</v>
      </c>
      <c r="G405" s="22">
        <v>3830.9</v>
      </c>
      <c r="H405" s="10">
        <v>411692.91</v>
      </c>
    </row>
    <row r="406" spans="1:8" ht="15.75" customHeight="1" x14ac:dyDescent="0.25">
      <c r="A406" s="41"/>
      <c r="B406" s="41"/>
      <c r="C406" s="41"/>
      <c r="D406" s="41"/>
      <c r="E406" s="24" t="s">
        <v>23</v>
      </c>
      <c r="F406" s="58">
        <v>3830.9</v>
      </c>
      <c r="G406" s="22">
        <v>3830.9</v>
      </c>
      <c r="H406" s="10">
        <v>2753172.86</v>
      </c>
    </row>
    <row r="407" spans="1:8" ht="15.75" customHeight="1" x14ac:dyDescent="0.25">
      <c r="A407" s="41"/>
      <c r="B407" s="41"/>
      <c r="C407" s="41"/>
      <c r="D407" s="41"/>
      <c r="E407" s="24" t="s">
        <v>28</v>
      </c>
      <c r="F407" s="58">
        <v>3830.9</v>
      </c>
      <c r="G407" s="22">
        <v>3830.9</v>
      </c>
      <c r="H407" s="10">
        <v>1028016.17</v>
      </c>
    </row>
    <row r="408" spans="1:8" ht="15.75" customHeight="1" x14ac:dyDescent="0.25">
      <c r="A408" s="41"/>
      <c r="B408" s="41"/>
      <c r="C408" s="41"/>
      <c r="D408" s="41"/>
      <c r="E408" s="24" t="s">
        <v>14</v>
      </c>
      <c r="F408" s="58">
        <v>3830.9</v>
      </c>
      <c r="G408" s="22" t="s">
        <v>15</v>
      </c>
      <c r="H408" s="10">
        <v>268267.62</v>
      </c>
    </row>
    <row r="409" spans="1:8" ht="15.75" customHeight="1" x14ac:dyDescent="0.25">
      <c r="A409" s="41">
        <v>164</v>
      </c>
      <c r="B409" s="42" t="s">
        <v>39</v>
      </c>
      <c r="C409" s="40" t="s">
        <v>193</v>
      </c>
      <c r="D409" s="43">
        <v>2019</v>
      </c>
      <c r="E409" s="24" t="s">
        <v>28</v>
      </c>
      <c r="F409" s="58">
        <v>3477.2</v>
      </c>
      <c r="G409" s="22">
        <v>3477.2</v>
      </c>
      <c r="H409" s="10">
        <v>945180.27</v>
      </c>
    </row>
    <row r="410" spans="1:8" ht="15.75" customHeight="1" x14ac:dyDescent="0.25">
      <c r="A410" s="41"/>
      <c r="B410" s="41"/>
      <c r="C410" s="41"/>
      <c r="D410" s="41"/>
      <c r="E410" s="24" t="s">
        <v>14</v>
      </c>
      <c r="F410" s="58">
        <v>3477.2</v>
      </c>
      <c r="G410" s="22" t="s">
        <v>15</v>
      </c>
      <c r="H410" s="10">
        <v>57909</v>
      </c>
    </row>
    <row r="411" spans="1:8" ht="15.75" customHeight="1" x14ac:dyDescent="0.25">
      <c r="A411" s="41">
        <v>165</v>
      </c>
      <c r="B411" s="42" t="s">
        <v>39</v>
      </c>
      <c r="C411" s="40" t="s">
        <v>194</v>
      </c>
      <c r="D411" s="43">
        <v>2019</v>
      </c>
      <c r="E411" s="24" t="s">
        <v>13</v>
      </c>
      <c r="F411" s="58">
        <v>415.1</v>
      </c>
      <c r="G411" s="22">
        <v>423</v>
      </c>
      <c r="H411" s="10">
        <v>1635231.6</v>
      </c>
    </row>
    <row r="412" spans="1:8" ht="15.75" customHeight="1" x14ac:dyDescent="0.25">
      <c r="A412" s="41"/>
      <c r="B412" s="41"/>
      <c r="C412" s="41"/>
      <c r="D412" s="41"/>
      <c r="E412" s="24" t="s">
        <v>14</v>
      </c>
      <c r="F412" s="58">
        <v>415.1</v>
      </c>
      <c r="G412" s="22" t="s">
        <v>15</v>
      </c>
      <c r="H412" s="10">
        <v>30354.32</v>
      </c>
    </row>
    <row r="413" spans="1:8" ht="15.75" customHeight="1" x14ac:dyDescent="0.25">
      <c r="A413" s="41">
        <v>166</v>
      </c>
      <c r="B413" s="42" t="s">
        <v>39</v>
      </c>
      <c r="C413" s="40" t="s">
        <v>195</v>
      </c>
      <c r="D413" s="43">
        <v>2019</v>
      </c>
      <c r="E413" s="24" t="s">
        <v>13</v>
      </c>
      <c r="F413" s="58">
        <v>595.9</v>
      </c>
      <c r="G413" s="22">
        <v>399.25</v>
      </c>
      <c r="H413" s="10">
        <v>1617934.53</v>
      </c>
    </row>
    <row r="414" spans="1:8" ht="15.75" customHeight="1" x14ac:dyDescent="0.25">
      <c r="A414" s="41"/>
      <c r="B414" s="41"/>
      <c r="C414" s="41"/>
      <c r="D414" s="41"/>
      <c r="E414" s="24" t="s">
        <v>14</v>
      </c>
      <c r="F414" s="58">
        <v>595.9</v>
      </c>
      <c r="G414" s="22" t="s">
        <v>15</v>
      </c>
      <c r="H414" s="10">
        <v>30105</v>
      </c>
    </row>
    <row r="415" spans="1:8" ht="15.75" customHeight="1" x14ac:dyDescent="0.25">
      <c r="A415" s="41">
        <v>167</v>
      </c>
      <c r="B415" s="42" t="s">
        <v>39</v>
      </c>
      <c r="C415" s="40" t="s">
        <v>196</v>
      </c>
      <c r="D415" s="43">
        <v>2019</v>
      </c>
      <c r="E415" s="24" t="s">
        <v>13</v>
      </c>
      <c r="F415" s="58">
        <v>594.1</v>
      </c>
      <c r="G415" s="22">
        <v>590</v>
      </c>
      <c r="H415" s="10">
        <v>1315975.2</v>
      </c>
    </row>
    <row r="416" spans="1:8" ht="15.75" customHeight="1" x14ac:dyDescent="0.25">
      <c r="A416" s="41"/>
      <c r="B416" s="41"/>
      <c r="C416" s="41"/>
      <c r="D416" s="41"/>
      <c r="E416" s="24" t="s">
        <v>14</v>
      </c>
      <c r="F416" s="58">
        <v>594.1</v>
      </c>
      <c r="G416" s="22" t="s">
        <v>15</v>
      </c>
      <c r="H416" s="10">
        <v>30342</v>
      </c>
    </row>
    <row r="417" spans="1:8" ht="15.75" customHeight="1" x14ac:dyDescent="0.25">
      <c r="A417" s="41">
        <v>168</v>
      </c>
      <c r="B417" s="42" t="s">
        <v>39</v>
      </c>
      <c r="C417" s="40" t="s">
        <v>197</v>
      </c>
      <c r="D417" s="43">
        <v>2019</v>
      </c>
      <c r="E417" s="24" t="s">
        <v>31</v>
      </c>
      <c r="F417" s="58">
        <v>589.29999999999995</v>
      </c>
      <c r="G417" s="22">
        <v>599.29999999999995</v>
      </c>
      <c r="H417" s="10">
        <v>1601643.6</v>
      </c>
    </row>
    <row r="418" spans="1:8" ht="15.75" customHeight="1" x14ac:dyDescent="0.25">
      <c r="A418" s="41"/>
      <c r="B418" s="41"/>
      <c r="C418" s="41"/>
      <c r="D418" s="41"/>
      <c r="E418" s="24" t="s">
        <v>14</v>
      </c>
      <c r="F418" s="58">
        <v>589.29999999999995</v>
      </c>
      <c r="G418" s="22" t="s">
        <v>15</v>
      </c>
      <c r="H418" s="10">
        <v>33611.120000000003</v>
      </c>
    </row>
    <row r="419" spans="1:8" ht="15.75" customHeight="1" x14ac:dyDescent="0.25">
      <c r="A419" s="41">
        <v>169</v>
      </c>
      <c r="B419" s="42" t="s">
        <v>39</v>
      </c>
      <c r="C419" s="40" t="s">
        <v>198</v>
      </c>
      <c r="D419" s="43">
        <v>2019</v>
      </c>
      <c r="E419" s="24" t="s">
        <v>44</v>
      </c>
      <c r="F419" s="58">
        <v>4933.6000000000004</v>
      </c>
      <c r="G419" s="22">
        <v>4933.6000000000004</v>
      </c>
      <c r="H419" s="10">
        <v>1532067.54</v>
      </c>
    </row>
    <row r="420" spans="1:8" ht="15.75" customHeight="1" x14ac:dyDescent="0.25">
      <c r="A420" s="41"/>
      <c r="B420" s="41"/>
      <c r="C420" s="41"/>
      <c r="D420" s="41"/>
      <c r="E420" s="24" t="s">
        <v>25</v>
      </c>
      <c r="F420" s="58">
        <v>4933.6000000000004</v>
      </c>
      <c r="G420" s="22">
        <v>4933.6000000000004</v>
      </c>
      <c r="H420" s="10">
        <v>507309.38</v>
      </c>
    </row>
    <row r="421" spans="1:8" ht="15.75" customHeight="1" x14ac:dyDescent="0.25">
      <c r="A421" s="41"/>
      <c r="B421" s="41"/>
      <c r="C421" s="41"/>
      <c r="D421" s="41"/>
      <c r="E421" s="24" t="s">
        <v>23</v>
      </c>
      <c r="F421" s="58">
        <v>4933.6000000000004</v>
      </c>
      <c r="G421" s="22">
        <v>4933.6000000000004</v>
      </c>
      <c r="H421" s="10">
        <v>4261094.1500000004</v>
      </c>
    </row>
    <row r="422" spans="1:8" ht="15.75" customHeight="1" x14ac:dyDescent="0.25">
      <c r="A422" s="41"/>
      <c r="B422" s="41"/>
      <c r="C422" s="41"/>
      <c r="D422" s="41"/>
      <c r="E422" s="24" t="s">
        <v>28</v>
      </c>
      <c r="F422" s="58">
        <v>4933.6000000000004</v>
      </c>
      <c r="G422" s="22">
        <v>4933.6000000000004</v>
      </c>
      <c r="H422" s="10">
        <v>1210322.75</v>
      </c>
    </row>
    <row r="423" spans="1:8" ht="15.75" customHeight="1" x14ac:dyDescent="0.25">
      <c r="A423" s="41"/>
      <c r="B423" s="41"/>
      <c r="C423" s="41"/>
      <c r="D423" s="41"/>
      <c r="E423" s="24" t="s">
        <v>14</v>
      </c>
      <c r="F423" s="58">
        <v>4933.6000000000004</v>
      </c>
      <c r="G423" s="22" t="s">
        <v>15</v>
      </c>
      <c r="H423" s="10">
        <v>242478</v>
      </c>
    </row>
    <row r="424" spans="1:8" ht="15.75" customHeight="1" x14ac:dyDescent="0.25">
      <c r="A424" s="41">
        <v>170</v>
      </c>
      <c r="B424" s="42" t="s">
        <v>39</v>
      </c>
      <c r="C424" s="40" t="s">
        <v>199</v>
      </c>
      <c r="D424" s="43">
        <v>2019</v>
      </c>
      <c r="E424" s="24" t="s">
        <v>13</v>
      </c>
      <c r="F424" s="58">
        <v>305.3</v>
      </c>
      <c r="G424" s="22">
        <v>280</v>
      </c>
      <c r="H424" s="10">
        <v>767878.8</v>
      </c>
    </row>
    <row r="425" spans="1:8" ht="15.75" customHeight="1" x14ac:dyDescent="0.25">
      <c r="A425" s="41"/>
      <c r="B425" s="41"/>
      <c r="C425" s="41"/>
      <c r="D425" s="41"/>
      <c r="E425" s="24" t="s">
        <v>14</v>
      </c>
      <c r="F425" s="58">
        <v>305.3</v>
      </c>
      <c r="G425" s="22" t="s">
        <v>15</v>
      </c>
      <c r="H425" s="10">
        <v>22355.1</v>
      </c>
    </row>
    <row r="426" spans="1:8" ht="15.75" customHeight="1" x14ac:dyDescent="0.25">
      <c r="A426" s="41">
        <v>171</v>
      </c>
      <c r="B426" s="42" t="s">
        <v>39</v>
      </c>
      <c r="C426" s="40" t="s">
        <v>200</v>
      </c>
      <c r="D426" s="43">
        <v>2019</v>
      </c>
      <c r="E426" s="24" t="s">
        <v>13</v>
      </c>
      <c r="F426" s="58">
        <v>305.2</v>
      </c>
      <c r="G426" s="22">
        <v>285</v>
      </c>
      <c r="H426" s="10">
        <v>813085.2</v>
      </c>
    </row>
    <row r="427" spans="1:8" ht="15.75" customHeight="1" x14ac:dyDescent="0.25">
      <c r="A427" s="41"/>
      <c r="B427" s="41"/>
      <c r="C427" s="41"/>
      <c r="D427" s="41"/>
      <c r="E427" s="24" t="s">
        <v>14</v>
      </c>
      <c r="F427" s="58">
        <v>305.2</v>
      </c>
      <c r="G427" s="22" t="s">
        <v>15</v>
      </c>
      <c r="H427" s="10">
        <v>22273.68</v>
      </c>
    </row>
    <row r="428" spans="1:8" ht="15.75" customHeight="1" x14ac:dyDescent="0.25">
      <c r="A428" s="41">
        <v>172</v>
      </c>
      <c r="B428" s="42" t="s">
        <v>39</v>
      </c>
      <c r="C428" s="40" t="s">
        <v>201</v>
      </c>
      <c r="D428" s="43">
        <v>2019</v>
      </c>
      <c r="E428" s="24" t="s">
        <v>13</v>
      </c>
      <c r="F428" s="58">
        <v>422.6</v>
      </c>
      <c r="G428" s="22">
        <v>341.9</v>
      </c>
      <c r="H428" s="10">
        <v>1155938.3999999999</v>
      </c>
    </row>
    <row r="429" spans="1:8" ht="15.75" customHeight="1" x14ac:dyDescent="0.25">
      <c r="A429" s="41"/>
      <c r="B429" s="41"/>
      <c r="C429" s="41"/>
      <c r="D429" s="41"/>
      <c r="E429" s="24" t="s">
        <v>14</v>
      </c>
      <c r="F429" s="58">
        <v>422.6</v>
      </c>
      <c r="G429" s="22" t="s">
        <v>15</v>
      </c>
      <c r="H429" s="10">
        <v>24927.5</v>
      </c>
    </row>
    <row r="430" spans="1:8" ht="15.75" customHeight="1" x14ac:dyDescent="0.25">
      <c r="A430" s="41">
        <v>173</v>
      </c>
      <c r="B430" s="42" t="s">
        <v>39</v>
      </c>
      <c r="C430" s="40" t="s">
        <v>202</v>
      </c>
      <c r="D430" s="43">
        <v>2019</v>
      </c>
      <c r="E430" s="24" t="s">
        <v>13</v>
      </c>
      <c r="F430" s="58">
        <v>3836.1</v>
      </c>
      <c r="G430" s="22">
        <v>1108.9000000000001</v>
      </c>
      <c r="H430" s="10">
        <v>4532089.2</v>
      </c>
    </row>
    <row r="431" spans="1:8" ht="15.75" customHeight="1" x14ac:dyDescent="0.25">
      <c r="A431" s="41"/>
      <c r="B431" s="41"/>
      <c r="C431" s="41"/>
      <c r="D431" s="41"/>
      <c r="E431" s="24" t="s">
        <v>14</v>
      </c>
      <c r="F431" s="58">
        <v>3836.1</v>
      </c>
      <c r="G431" s="22" t="s">
        <v>15</v>
      </c>
      <c r="H431" s="10">
        <v>117970.5</v>
      </c>
    </row>
    <row r="432" spans="1:8" ht="15.75" customHeight="1" x14ac:dyDescent="0.25">
      <c r="A432" s="41">
        <v>174</v>
      </c>
      <c r="B432" s="42" t="s">
        <v>39</v>
      </c>
      <c r="C432" s="40" t="s">
        <v>203</v>
      </c>
      <c r="D432" s="43">
        <v>2019</v>
      </c>
      <c r="E432" s="24" t="s">
        <v>13</v>
      </c>
      <c r="F432" s="58">
        <v>12481.8</v>
      </c>
      <c r="G432" s="22">
        <v>1690</v>
      </c>
      <c r="H432" s="10">
        <v>4672989.51</v>
      </c>
    </row>
    <row r="433" spans="1:8" ht="15.75" customHeight="1" x14ac:dyDescent="0.25">
      <c r="A433" s="41"/>
      <c r="B433" s="41"/>
      <c r="C433" s="41"/>
      <c r="D433" s="41"/>
      <c r="E433" s="24" t="s">
        <v>14</v>
      </c>
      <c r="F433" s="58">
        <v>12481.8</v>
      </c>
      <c r="G433" s="22" t="s">
        <v>15</v>
      </c>
      <c r="H433" s="10">
        <v>165054.85999999999</v>
      </c>
    </row>
    <row r="434" spans="1:8" ht="15.75" customHeight="1" x14ac:dyDescent="0.25">
      <c r="A434" s="41">
        <v>175</v>
      </c>
      <c r="B434" s="42" t="s">
        <v>39</v>
      </c>
      <c r="C434" s="40" t="s">
        <v>204</v>
      </c>
      <c r="D434" s="43">
        <v>2019</v>
      </c>
      <c r="E434" s="24" t="s">
        <v>13</v>
      </c>
      <c r="F434" s="58">
        <v>3787.7</v>
      </c>
      <c r="G434" s="22">
        <v>1010.65</v>
      </c>
      <c r="H434" s="10">
        <v>4045318.97</v>
      </c>
    </row>
    <row r="435" spans="1:8" ht="15.75" customHeight="1" x14ac:dyDescent="0.25">
      <c r="A435" s="41"/>
      <c r="B435" s="41"/>
      <c r="C435" s="41"/>
      <c r="D435" s="41"/>
      <c r="E435" s="24" t="s">
        <v>14</v>
      </c>
      <c r="F435" s="58">
        <v>3787.7</v>
      </c>
      <c r="G435" s="22" t="s">
        <v>15</v>
      </c>
      <c r="H435" s="10">
        <v>111433.3</v>
      </c>
    </row>
    <row r="436" spans="1:8" ht="15.75" customHeight="1" x14ac:dyDescent="0.25">
      <c r="A436" s="41">
        <v>176</v>
      </c>
      <c r="B436" s="42" t="s">
        <v>39</v>
      </c>
      <c r="C436" s="40" t="s">
        <v>205</v>
      </c>
      <c r="D436" s="43">
        <v>2019</v>
      </c>
      <c r="E436" s="24" t="s">
        <v>13</v>
      </c>
      <c r="F436" s="58">
        <v>6045.9</v>
      </c>
      <c r="G436" s="22">
        <v>1675.6</v>
      </c>
      <c r="H436" s="10">
        <v>5826960</v>
      </c>
    </row>
    <row r="437" spans="1:8" ht="15.75" customHeight="1" x14ac:dyDescent="0.25">
      <c r="A437" s="41"/>
      <c r="B437" s="41"/>
      <c r="C437" s="41"/>
      <c r="D437" s="41"/>
      <c r="E437" s="24" t="s">
        <v>14</v>
      </c>
      <c r="F437" s="58">
        <v>6045.9</v>
      </c>
      <c r="G437" s="22" t="s">
        <v>15</v>
      </c>
      <c r="H437" s="10">
        <v>117483.16</v>
      </c>
    </row>
    <row r="438" spans="1:8" ht="15.75" customHeight="1" x14ac:dyDescent="0.25">
      <c r="A438" s="41">
        <v>177</v>
      </c>
      <c r="B438" s="42" t="s">
        <v>39</v>
      </c>
      <c r="C438" s="40" t="s">
        <v>206</v>
      </c>
      <c r="D438" s="43">
        <v>2019</v>
      </c>
      <c r="E438" s="24" t="s">
        <v>13</v>
      </c>
      <c r="F438" s="58">
        <v>6211.1</v>
      </c>
      <c r="G438" s="22">
        <v>1675.7</v>
      </c>
      <c r="H438" s="10">
        <v>5970534</v>
      </c>
    </row>
    <row r="439" spans="1:8" ht="15.75" customHeight="1" x14ac:dyDescent="0.25">
      <c r="A439" s="41"/>
      <c r="B439" s="41"/>
      <c r="C439" s="41"/>
      <c r="D439" s="41"/>
      <c r="E439" s="24" t="s">
        <v>14</v>
      </c>
      <c r="F439" s="58">
        <v>6211.1</v>
      </c>
      <c r="G439" s="22" t="s">
        <v>15</v>
      </c>
      <c r="H439" s="10">
        <v>116559.22</v>
      </c>
    </row>
    <row r="440" spans="1:8" ht="15.75" customHeight="1" x14ac:dyDescent="0.25">
      <c r="A440" s="41">
        <v>178</v>
      </c>
      <c r="B440" s="42" t="s">
        <v>39</v>
      </c>
      <c r="C440" s="40" t="s">
        <v>207</v>
      </c>
      <c r="D440" s="43">
        <v>2019</v>
      </c>
      <c r="E440" s="24" t="s">
        <v>13</v>
      </c>
      <c r="F440" s="58">
        <v>5216.3999999999996</v>
      </c>
      <c r="G440" s="22">
        <v>1394.6</v>
      </c>
      <c r="H440" s="10">
        <v>5093119.9000000004</v>
      </c>
    </row>
    <row r="441" spans="1:8" ht="15.75" customHeight="1" x14ac:dyDescent="0.25">
      <c r="A441" s="41"/>
      <c r="B441" s="41"/>
      <c r="C441" s="41"/>
      <c r="D441" s="41"/>
      <c r="E441" s="24" t="s">
        <v>14</v>
      </c>
      <c r="F441" s="58">
        <v>5216.3999999999996</v>
      </c>
      <c r="G441" s="22" t="s">
        <v>15</v>
      </c>
      <c r="H441" s="10">
        <v>107132.2</v>
      </c>
    </row>
    <row r="442" spans="1:8" ht="15.75" customHeight="1" x14ac:dyDescent="0.25">
      <c r="A442" s="41">
        <v>179</v>
      </c>
      <c r="B442" s="42" t="s">
        <v>39</v>
      </c>
      <c r="C442" s="40" t="s">
        <v>208</v>
      </c>
      <c r="D442" s="43">
        <v>2019</v>
      </c>
      <c r="E442" s="24" t="s">
        <v>13</v>
      </c>
      <c r="F442" s="58">
        <v>6256</v>
      </c>
      <c r="G442" s="22">
        <v>1680.9</v>
      </c>
      <c r="H442" s="10">
        <v>5197053.5999999996</v>
      </c>
    </row>
    <row r="443" spans="1:8" ht="15.75" customHeight="1" x14ac:dyDescent="0.25">
      <c r="A443" s="41"/>
      <c r="B443" s="41"/>
      <c r="C443" s="41"/>
      <c r="D443" s="41"/>
      <c r="E443" s="24" t="s">
        <v>14</v>
      </c>
      <c r="F443" s="58">
        <v>6256</v>
      </c>
      <c r="G443" s="22" t="s">
        <v>15</v>
      </c>
      <c r="H443" s="10">
        <v>116673.68</v>
      </c>
    </row>
    <row r="444" spans="1:8" ht="15.75" customHeight="1" x14ac:dyDescent="0.25">
      <c r="A444" s="41">
        <v>180</v>
      </c>
      <c r="B444" s="42" t="s">
        <v>39</v>
      </c>
      <c r="C444" s="40" t="s">
        <v>209</v>
      </c>
      <c r="D444" s="43">
        <v>2019</v>
      </c>
      <c r="E444" s="24" t="s">
        <v>13</v>
      </c>
      <c r="F444" s="58">
        <v>6188.9</v>
      </c>
      <c r="G444" s="22">
        <v>1716.8</v>
      </c>
      <c r="H444" s="10">
        <v>5616191.1900000004</v>
      </c>
    </row>
    <row r="445" spans="1:8" ht="15.75" customHeight="1" x14ac:dyDescent="0.25">
      <c r="A445" s="41"/>
      <c r="B445" s="41"/>
      <c r="C445" s="41"/>
      <c r="D445" s="41"/>
      <c r="E445" s="24" t="s">
        <v>14</v>
      </c>
      <c r="F445" s="58">
        <v>6188.9</v>
      </c>
      <c r="G445" s="22" t="s">
        <v>15</v>
      </c>
      <c r="H445" s="10">
        <v>148598.57999999999</v>
      </c>
    </row>
    <row r="446" spans="1:8" ht="15.75" customHeight="1" x14ac:dyDescent="0.25">
      <c r="A446" s="41">
        <v>181</v>
      </c>
      <c r="B446" s="42" t="s">
        <v>39</v>
      </c>
      <c r="C446" s="40" t="s">
        <v>210</v>
      </c>
      <c r="D446" s="43">
        <v>2019</v>
      </c>
      <c r="E446" s="24" t="s">
        <v>44</v>
      </c>
      <c r="F446" s="58">
        <v>6190.9</v>
      </c>
      <c r="G446" s="22">
        <v>6190.9</v>
      </c>
      <c r="H446" s="10">
        <v>1397655.6</v>
      </c>
    </row>
    <row r="447" spans="1:8" ht="15.75" customHeight="1" x14ac:dyDescent="0.25">
      <c r="A447" s="41"/>
      <c r="B447" s="41"/>
      <c r="C447" s="41"/>
      <c r="D447" s="41"/>
      <c r="E447" s="24" t="s">
        <v>25</v>
      </c>
      <c r="F447" s="58">
        <v>6190.9</v>
      </c>
      <c r="G447" s="22">
        <v>6190.9</v>
      </c>
      <c r="H447" s="10">
        <v>527209.19999999995</v>
      </c>
    </row>
    <row r="448" spans="1:8" ht="15.75" customHeight="1" x14ac:dyDescent="0.25">
      <c r="A448" s="41"/>
      <c r="B448" s="41"/>
      <c r="C448" s="41"/>
      <c r="D448" s="41"/>
      <c r="E448" s="24" t="s">
        <v>23</v>
      </c>
      <c r="F448" s="58">
        <v>6190.9</v>
      </c>
      <c r="G448" s="22">
        <v>6190.9</v>
      </c>
      <c r="H448" s="10">
        <v>3410413.2</v>
      </c>
    </row>
    <row r="449" spans="1:8" ht="15.75" customHeight="1" x14ac:dyDescent="0.25">
      <c r="A449" s="41"/>
      <c r="B449" s="41"/>
      <c r="C449" s="41"/>
      <c r="D449" s="41"/>
      <c r="E449" s="24" t="s">
        <v>28</v>
      </c>
      <c r="F449" s="58">
        <v>6190.9</v>
      </c>
      <c r="G449" s="22">
        <v>6190.9</v>
      </c>
      <c r="H449" s="10">
        <v>1267750.8</v>
      </c>
    </row>
    <row r="450" spans="1:8" ht="15.75" customHeight="1" x14ac:dyDescent="0.25">
      <c r="A450" s="41"/>
      <c r="B450" s="41"/>
      <c r="C450" s="41"/>
      <c r="D450" s="41"/>
      <c r="E450" s="24" t="s">
        <v>14</v>
      </c>
      <c r="F450" s="58">
        <v>6190.9</v>
      </c>
      <c r="G450" s="22" t="s">
        <v>15</v>
      </c>
      <c r="H450" s="10">
        <v>273529.90000000002</v>
      </c>
    </row>
    <row r="451" spans="1:8" ht="15.75" customHeight="1" x14ac:dyDescent="0.25">
      <c r="A451" s="41">
        <v>182</v>
      </c>
      <c r="B451" s="42" t="s">
        <v>39</v>
      </c>
      <c r="C451" s="40" t="s">
        <v>211</v>
      </c>
      <c r="D451" s="43">
        <v>2019</v>
      </c>
      <c r="E451" s="24" t="s">
        <v>13</v>
      </c>
      <c r="F451" s="58">
        <v>4850.7</v>
      </c>
      <c r="G451" s="22">
        <v>1294.28</v>
      </c>
      <c r="H451" s="10">
        <v>3630321.06</v>
      </c>
    </row>
    <row r="452" spans="1:8" ht="15.75" customHeight="1" x14ac:dyDescent="0.25">
      <c r="A452" s="41"/>
      <c r="B452" s="41"/>
      <c r="C452" s="41"/>
      <c r="D452" s="41"/>
      <c r="E452" s="24" t="s">
        <v>14</v>
      </c>
      <c r="F452" s="58">
        <v>4850.7</v>
      </c>
      <c r="G452" s="22" t="s">
        <v>15</v>
      </c>
      <c r="H452" s="10">
        <v>105230.04</v>
      </c>
    </row>
    <row r="453" spans="1:8" ht="15.75" customHeight="1" x14ac:dyDescent="0.25">
      <c r="A453" s="41">
        <v>183</v>
      </c>
      <c r="B453" s="42" t="s">
        <v>39</v>
      </c>
      <c r="C453" s="40" t="s">
        <v>212</v>
      </c>
      <c r="D453" s="43">
        <v>2019</v>
      </c>
      <c r="E453" s="24" t="s">
        <v>13</v>
      </c>
      <c r="F453" s="58">
        <v>3565.9</v>
      </c>
      <c r="G453" s="22">
        <v>820.06</v>
      </c>
      <c r="H453" s="10">
        <v>3119262</v>
      </c>
    </row>
    <row r="454" spans="1:8" ht="15.75" customHeight="1" x14ac:dyDescent="0.25">
      <c r="A454" s="41"/>
      <c r="B454" s="41"/>
      <c r="C454" s="41"/>
      <c r="D454" s="41"/>
      <c r="E454" s="24" t="s">
        <v>14</v>
      </c>
      <c r="F454" s="58">
        <v>3565.9</v>
      </c>
      <c r="G454" s="22" t="s">
        <v>15</v>
      </c>
      <c r="H454" s="10">
        <v>72206.559999999998</v>
      </c>
    </row>
    <row r="455" spans="1:8" ht="15.75" customHeight="1" x14ac:dyDescent="0.25">
      <c r="A455" s="41">
        <v>184</v>
      </c>
      <c r="B455" s="42" t="s">
        <v>39</v>
      </c>
      <c r="C455" s="40" t="s">
        <v>213</v>
      </c>
      <c r="D455" s="43">
        <v>2019</v>
      </c>
      <c r="E455" s="24" t="s">
        <v>13</v>
      </c>
      <c r="F455" s="58">
        <v>3548.4</v>
      </c>
      <c r="G455" s="22">
        <v>816.03</v>
      </c>
      <c r="H455" s="10">
        <v>3048592.8</v>
      </c>
    </row>
    <row r="456" spans="1:8" ht="15.75" customHeight="1" x14ac:dyDescent="0.25">
      <c r="A456" s="41"/>
      <c r="B456" s="41"/>
      <c r="C456" s="41"/>
      <c r="D456" s="41"/>
      <c r="E456" s="24" t="s">
        <v>14</v>
      </c>
      <c r="F456" s="58">
        <v>3548.4</v>
      </c>
      <c r="G456" s="22" t="s">
        <v>15</v>
      </c>
      <c r="H456" s="10">
        <v>71496.2</v>
      </c>
    </row>
    <row r="457" spans="1:8" ht="15.75" customHeight="1" x14ac:dyDescent="0.25">
      <c r="A457" s="41">
        <v>185</v>
      </c>
      <c r="B457" s="42" t="s">
        <v>39</v>
      </c>
      <c r="C457" s="40" t="s">
        <v>214</v>
      </c>
      <c r="D457" s="43">
        <v>2019</v>
      </c>
      <c r="E457" s="24" t="s">
        <v>13</v>
      </c>
      <c r="F457" s="58">
        <v>5163.6000000000004</v>
      </c>
      <c r="G457" s="22">
        <v>1435.6</v>
      </c>
      <c r="H457" s="10">
        <v>4401715.78</v>
      </c>
    </row>
    <row r="458" spans="1:8" ht="15.75" customHeight="1" x14ac:dyDescent="0.25">
      <c r="A458" s="41"/>
      <c r="B458" s="41"/>
      <c r="C458" s="41"/>
      <c r="D458" s="41"/>
      <c r="E458" s="24" t="s">
        <v>14</v>
      </c>
      <c r="F458" s="58">
        <v>5163.6000000000004</v>
      </c>
      <c r="G458" s="22" t="s">
        <v>15</v>
      </c>
      <c r="H458" s="10">
        <v>108675.64</v>
      </c>
    </row>
    <row r="459" spans="1:8" ht="15.75" customHeight="1" x14ac:dyDescent="0.25">
      <c r="A459" s="41">
        <v>186</v>
      </c>
      <c r="B459" s="42" t="s">
        <v>39</v>
      </c>
      <c r="C459" s="40" t="s">
        <v>215</v>
      </c>
      <c r="D459" s="43">
        <v>2019</v>
      </c>
      <c r="E459" s="24" t="s">
        <v>81</v>
      </c>
      <c r="F459" s="58">
        <v>3807.7</v>
      </c>
      <c r="G459" s="22" t="s">
        <v>17</v>
      </c>
      <c r="H459" s="10">
        <v>966147.25</v>
      </c>
    </row>
    <row r="460" spans="1:8" ht="15.75" customHeight="1" x14ac:dyDescent="0.25">
      <c r="A460" s="41"/>
      <c r="B460" s="41"/>
      <c r="C460" s="41"/>
      <c r="D460" s="41"/>
      <c r="E460" s="24" t="s">
        <v>14</v>
      </c>
      <c r="F460" s="58">
        <v>3807.7</v>
      </c>
      <c r="G460" s="22" t="s">
        <v>15</v>
      </c>
      <c r="H460" s="10">
        <v>56110.05</v>
      </c>
    </row>
    <row r="461" spans="1:8" ht="15.75" customHeight="1" x14ac:dyDescent="0.25">
      <c r="A461" s="41">
        <v>187</v>
      </c>
      <c r="B461" s="42" t="s">
        <v>39</v>
      </c>
      <c r="C461" s="40" t="s">
        <v>216</v>
      </c>
      <c r="D461" s="43">
        <v>2019</v>
      </c>
      <c r="E461" s="24" t="s">
        <v>13</v>
      </c>
      <c r="F461" s="58">
        <v>683.1</v>
      </c>
      <c r="G461" s="22">
        <v>457.68</v>
      </c>
      <c r="H461" s="10">
        <v>2104508.35</v>
      </c>
    </row>
    <row r="462" spans="1:8" ht="15.75" customHeight="1" x14ac:dyDescent="0.25">
      <c r="A462" s="41"/>
      <c r="B462" s="41"/>
      <c r="C462" s="41"/>
      <c r="D462" s="41"/>
      <c r="E462" s="24" t="s">
        <v>14</v>
      </c>
      <c r="F462" s="58">
        <v>683.1</v>
      </c>
      <c r="G462" s="22" t="s">
        <v>15</v>
      </c>
      <c r="H462" s="10">
        <v>30018.02</v>
      </c>
    </row>
    <row r="463" spans="1:8" ht="15.75" customHeight="1" x14ac:dyDescent="0.25">
      <c r="A463" s="41">
        <v>188</v>
      </c>
      <c r="B463" s="42" t="s">
        <v>39</v>
      </c>
      <c r="C463" s="40" t="s">
        <v>217</v>
      </c>
      <c r="D463" s="43">
        <v>2019</v>
      </c>
      <c r="E463" s="24" t="s">
        <v>13</v>
      </c>
      <c r="F463" s="58">
        <v>4855.8</v>
      </c>
      <c r="G463" s="22">
        <v>1116.7</v>
      </c>
      <c r="H463" s="10">
        <v>3167155.08</v>
      </c>
    </row>
    <row r="464" spans="1:8" ht="15.75" customHeight="1" x14ac:dyDescent="0.25">
      <c r="A464" s="41"/>
      <c r="B464" s="41"/>
      <c r="C464" s="41"/>
      <c r="D464" s="41"/>
      <c r="E464" s="24" t="s">
        <v>14</v>
      </c>
      <c r="F464" s="58">
        <v>4855.8</v>
      </c>
      <c r="G464" s="22" t="s">
        <v>15</v>
      </c>
      <c r="H464" s="10">
        <v>98394.3</v>
      </c>
    </row>
    <row r="465" spans="1:8" ht="15.75" customHeight="1" x14ac:dyDescent="0.25">
      <c r="A465" s="41">
        <v>189</v>
      </c>
      <c r="B465" s="42" t="s">
        <v>39</v>
      </c>
      <c r="C465" s="40" t="s">
        <v>218</v>
      </c>
      <c r="D465" s="43">
        <v>2019</v>
      </c>
      <c r="E465" s="24" t="s">
        <v>13</v>
      </c>
      <c r="F465" s="22">
        <v>3453</v>
      </c>
      <c r="G465" s="22">
        <v>1067</v>
      </c>
      <c r="H465" s="10">
        <v>1754155.81</v>
      </c>
    </row>
    <row r="466" spans="1:8" ht="15.75" customHeight="1" x14ac:dyDescent="0.25">
      <c r="A466" s="41"/>
      <c r="B466" s="41"/>
      <c r="C466" s="41"/>
      <c r="D466" s="41"/>
      <c r="E466" s="24" t="s">
        <v>14</v>
      </c>
      <c r="F466" s="22">
        <v>3453</v>
      </c>
      <c r="G466" s="22" t="s">
        <v>15</v>
      </c>
      <c r="H466" s="10">
        <v>95748</v>
      </c>
    </row>
    <row r="467" spans="1:8" ht="15.75" customHeight="1" x14ac:dyDescent="0.25">
      <c r="A467" s="41">
        <v>190</v>
      </c>
      <c r="B467" s="42" t="s">
        <v>39</v>
      </c>
      <c r="C467" s="40" t="s">
        <v>219</v>
      </c>
      <c r="D467" s="43">
        <v>2019</v>
      </c>
      <c r="E467" s="24" t="s">
        <v>13</v>
      </c>
      <c r="F467" s="58">
        <v>3688.8</v>
      </c>
      <c r="G467" s="22">
        <v>848.32</v>
      </c>
      <c r="H467" s="10">
        <v>2255622</v>
      </c>
    </row>
    <row r="468" spans="1:8" ht="15.75" customHeight="1" x14ac:dyDescent="0.25">
      <c r="A468" s="41"/>
      <c r="B468" s="41"/>
      <c r="C468" s="41"/>
      <c r="D468" s="41"/>
      <c r="E468" s="24" t="s">
        <v>14</v>
      </c>
      <c r="F468" s="58">
        <v>3688.8</v>
      </c>
      <c r="G468" s="22" t="s">
        <v>15</v>
      </c>
      <c r="H468" s="10">
        <v>92625.919999999998</v>
      </c>
    </row>
    <row r="469" spans="1:8" ht="15.75" customHeight="1" x14ac:dyDescent="0.25">
      <c r="A469" s="41">
        <v>191</v>
      </c>
      <c r="B469" s="42" t="s">
        <v>39</v>
      </c>
      <c r="C469" s="40" t="s">
        <v>220</v>
      </c>
      <c r="D469" s="43">
        <v>2019</v>
      </c>
      <c r="E469" s="24" t="s">
        <v>13</v>
      </c>
      <c r="F469" s="58">
        <v>5157.5</v>
      </c>
      <c r="G469" s="22">
        <v>1794</v>
      </c>
      <c r="H469" s="10">
        <v>4540429.4800000004</v>
      </c>
    </row>
    <row r="470" spans="1:8" ht="15.75" customHeight="1" x14ac:dyDescent="0.25">
      <c r="A470" s="41"/>
      <c r="B470" s="41"/>
      <c r="C470" s="41"/>
      <c r="D470" s="41"/>
      <c r="E470" s="24" t="s">
        <v>14</v>
      </c>
      <c r="F470" s="58">
        <v>5157.5</v>
      </c>
      <c r="G470" s="22" t="s">
        <v>15</v>
      </c>
      <c r="H470" s="10">
        <v>114197</v>
      </c>
    </row>
    <row r="471" spans="1:8" ht="15.75" customHeight="1" x14ac:dyDescent="0.25">
      <c r="A471" s="41">
        <v>192</v>
      </c>
      <c r="B471" s="42" t="s">
        <v>39</v>
      </c>
      <c r="C471" s="40" t="s">
        <v>221</v>
      </c>
      <c r="D471" s="43">
        <v>2019</v>
      </c>
      <c r="E471" s="24" t="s">
        <v>13</v>
      </c>
      <c r="F471" s="58">
        <v>3632.5</v>
      </c>
      <c r="G471" s="22">
        <v>1077</v>
      </c>
      <c r="H471" s="10">
        <v>3093296.85</v>
      </c>
    </row>
    <row r="472" spans="1:8" ht="15.75" customHeight="1" x14ac:dyDescent="0.25">
      <c r="A472" s="41"/>
      <c r="B472" s="41"/>
      <c r="C472" s="41"/>
      <c r="D472" s="41"/>
      <c r="E472" s="24" t="s">
        <v>14</v>
      </c>
      <c r="F472" s="58">
        <v>3632.5</v>
      </c>
      <c r="G472" s="22" t="s">
        <v>15</v>
      </c>
      <c r="H472" s="10">
        <v>85380.08</v>
      </c>
    </row>
    <row r="473" spans="1:8" ht="15.75" customHeight="1" x14ac:dyDescent="0.25">
      <c r="A473" s="41">
        <v>193</v>
      </c>
      <c r="B473" s="42" t="s">
        <v>39</v>
      </c>
      <c r="C473" s="40" t="s">
        <v>222</v>
      </c>
      <c r="D473" s="43">
        <v>2019</v>
      </c>
      <c r="E473" s="24" t="s">
        <v>13</v>
      </c>
      <c r="F473" s="58">
        <v>6369.7</v>
      </c>
      <c r="G473" s="22">
        <v>1699.58</v>
      </c>
      <c r="H473" s="10">
        <v>6317465.5700000003</v>
      </c>
    </row>
    <row r="474" spans="1:8" ht="15.75" customHeight="1" x14ac:dyDescent="0.25">
      <c r="A474" s="41"/>
      <c r="B474" s="41"/>
      <c r="C474" s="41"/>
      <c r="D474" s="41"/>
      <c r="E474" s="24" t="s">
        <v>14</v>
      </c>
      <c r="F474" s="58">
        <v>6369.7</v>
      </c>
      <c r="G474" s="22" t="s">
        <v>15</v>
      </c>
      <c r="H474" s="10">
        <v>148186.68</v>
      </c>
    </row>
    <row r="475" spans="1:8" ht="15.75" customHeight="1" x14ac:dyDescent="0.25">
      <c r="A475" s="41">
        <v>194</v>
      </c>
      <c r="B475" s="42" t="s">
        <v>39</v>
      </c>
      <c r="C475" s="40" t="s">
        <v>223</v>
      </c>
      <c r="D475" s="43">
        <v>2019</v>
      </c>
      <c r="E475" s="24" t="s">
        <v>13</v>
      </c>
      <c r="F475" s="58">
        <v>712.9</v>
      </c>
      <c r="G475" s="22">
        <v>477.64</v>
      </c>
      <c r="H475" s="10">
        <v>2146100.4</v>
      </c>
    </row>
    <row r="476" spans="1:8" ht="15.75" customHeight="1" x14ac:dyDescent="0.25">
      <c r="A476" s="41"/>
      <c r="B476" s="41"/>
      <c r="C476" s="41"/>
      <c r="D476" s="41"/>
      <c r="E476" s="24" t="s">
        <v>14</v>
      </c>
      <c r="F476" s="58">
        <v>712.9</v>
      </c>
      <c r="G476" s="22" t="s">
        <v>15</v>
      </c>
      <c r="H476" s="10">
        <v>31744</v>
      </c>
    </row>
    <row r="477" spans="1:8" ht="15.75" customHeight="1" x14ac:dyDescent="0.25">
      <c r="A477" s="41">
        <v>195</v>
      </c>
      <c r="B477" s="42" t="s">
        <v>39</v>
      </c>
      <c r="C477" s="40" t="s">
        <v>224</v>
      </c>
      <c r="D477" s="43">
        <v>2019</v>
      </c>
      <c r="E477" s="24" t="s">
        <v>13</v>
      </c>
      <c r="F477" s="58">
        <v>3199.5</v>
      </c>
      <c r="G477" s="22">
        <v>853.7</v>
      </c>
      <c r="H477" s="10">
        <v>2996745.21</v>
      </c>
    </row>
    <row r="478" spans="1:8" ht="15.75" customHeight="1" x14ac:dyDescent="0.25">
      <c r="A478" s="41"/>
      <c r="B478" s="41"/>
      <c r="C478" s="41"/>
      <c r="D478" s="41"/>
      <c r="E478" s="24" t="s">
        <v>14</v>
      </c>
      <c r="F478" s="58">
        <v>3199.5</v>
      </c>
      <c r="G478" s="22" t="s">
        <v>15</v>
      </c>
      <c r="H478" s="10">
        <v>75069.240000000005</v>
      </c>
    </row>
    <row r="479" spans="1:8" ht="15.75" customHeight="1" x14ac:dyDescent="0.25">
      <c r="A479" s="41">
        <v>196</v>
      </c>
      <c r="B479" s="42" t="s">
        <v>39</v>
      </c>
      <c r="C479" s="40" t="s">
        <v>225</v>
      </c>
      <c r="D479" s="43">
        <v>2019</v>
      </c>
      <c r="E479" s="24" t="s">
        <v>13</v>
      </c>
      <c r="F479" s="58">
        <v>1968.7</v>
      </c>
      <c r="G479" s="22">
        <v>577.20000000000005</v>
      </c>
      <c r="H479" s="10">
        <v>2273806.7999999998</v>
      </c>
    </row>
    <row r="480" spans="1:8" ht="15.75" customHeight="1" x14ac:dyDescent="0.25">
      <c r="A480" s="41"/>
      <c r="B480" s="41"/>
      <c r="C480" s="41"/>
      <c r="D480" s="41"/>
      <c r="E480" s="24" t="s">
        <v>14</v>
      </c>
      <c r="F480" s="58">
        <v>1968.7</v>
      </c>
      <c r="G480" s="22" t="s">
        <v>15</v>
      </c>
      <c r="H480" s="10">
        <v>48884</v>
      </c>
    </row>
    <row r="481" spans="1:8" ht="15.75" customHeight="1" x14ac:dyDescent="0.25">
      <c r="A481" s="41">
        <v>197</v>
      </c>
      <c r="B481" s="42" t="s">
        <v>39</v>
      </c>
      <c r="C481" s="40" t="s">
        <v>226</v>
      </c>
      <c r="D481" s="43">
        <v>2019</v>
      </c>
      <c r="E481" s="24" t="s">
        <v>13</v>
      </c>
      <c r="F481" s="58">
        <v>3455.6</v>
      </c>
      <c r="G481" s="22">
        <v>922.03</v>
      </c>
      <c r="H481" s="10">
        <v>3146401.2</v>
      </c>
    </row>
    <row r="482" spans="1:8" ht="15.75" customHeight="1" x14ac:dyDescent="0.25">
      <c r="A482" s="41"/>
      <c r="B482" s="41"/>
      <c r="C482" s="41"/>
      <c r="D482" s="41"/>
      <c r="E482" s="24" t="s">
        <v>14</v>
      </c>
      <c r="F482" s="58">
        <v>3455.6</v>
      </c>
      <c r="G482" s="22" t="s">
        <v>15</v>
      </c>
      <c r="H482" s="10">
        <v>100802.36</v>
      </c>
    </row>
    <row r="483" spans="1:8" ht="15.75" customHeight="1" x14ac:dyDescent="0.25">
      <c r="A483" s="41">
        <v>198</v>
      </c>
      <c r="B483" s="42" t="s">
        <v>39</v>
      </c>
      <c r="C483" s="40" t="s">
        <v>227</v>
      </c>
      <c r="D483" s="43">
        <v>2019</v>
      </c>
      <c r="E483" s="24" t="s">
        <v>13</v>
      </c>
      <c r="F483" s="58">
        <v>3874.7</v>
      </c>
      <c r="G483" s="22">
        <v>950</v>
      </c>
      <c r="H483" s="10">
        <v>3363461.76</v>
      </c>
    </row>
    <row r="484" spans="1:8" ht="15.75" customHeight="1" x14ac:dyDescent="0.25">
      <c r="A484" s="41"/>
      <c r="B484" s="41"/>
      <c r="C484" s="41"/>
      <c r="D484" s="41"/>
      <c r="E484" s="24" t="s">
        <v>14</v>
      </c>
      <c r="F484" s="58">
        <v>3874.7</v>
      </c>
      <c r="G484" s="22" t="s">
        <v>15</v>
      </c>
      <c r="H484" s="10">
        <v>96542</v>
      </c>
    </row>
    <row r="485" spans="1:8" ht="15.75" customHeight="1" x14ac:dyDescent="0.25">
      <c r="A485" s="41">
        <v>199</v>
      </c>
      <c r="B485" s="42" t="s">
        <v>39</v>
      </c>
      <c r="C485" s="40" t="s">
        <v>228</v>
      </c>
      <c r="D485" s="43">
        <v>2019</v>
      </c>
      <c r="E485" s="24" t="s">
        <v>13</v>
      </c>
      <c r="F485" s="58">
        <v>3667.8</v>
      </c>
      <c r="G485" s="22">
        <v>978.65</v>
      </c>
      <c r="H485" s="10">
        <v>3843475.34</v>
      </c>
    </row>
    <row r="486" spans="1:8" ht="15.75" customHeight="1" x14ac:dyDescent="0.25">
      <c r="A486" s="41"/>
      <c r="B486" s="41"/>
      <c r="C486" s="41"/>
      <c r="D486" s="41"/>
      <c r="E486" s="24" t="s">
        <v>14</v>
      </c>
      <c r="F486" s="58">
        <v>3667.8</v>
      </c>
      <c r="G486" s="22" t="s">
        <v>15</v>
      </c>
      <c r="H486" s="10">
        <v>107803.62</v>
      </c>
    </row>
    <row r="487" spans="1:8" ht="15.75" customHeight="1" x14ac:dyDescent="0.25">
      <c r="A487" s="41">
        <v>200</v>
      </c>
      <c r="B487" s="42" t="s">
        <v>39</v>
      </c>
      <c r="C487" s="40" t="s">
        <v>229</v>
      </c>
      <c r="D487" s="43">
        <v>2019</v>
      </c>
      <c r="E487" s="24" t="s">
        <v>13</v>
      </c>
      <c r="F487" s="58">
        <v>5987</v>
      </c>
      <c r="G487" s="22">
        <v>1647.4</v>
      </c>
      <c r="H487" s="10">
        <v>5589296.9400000004</v>
      </c>
    </row>
    <row r="488" spans="1:8" ht="15.75" customHeight="1" x14ac:dyDescent="0.25">
      <c r="A488" s="41"/>
      <c r="B488" s="41"/>
      <c r="C488" s="41"/>
      <c r="D488" s="41"/>
      <c r="E488" s="24" t="s">
        <v>14</v>
      </c>
      <c r="F488" s="58">
        <v>5987</v>
      </c>
      <c r="G488" s="22" t="s">
        <v>15</v>
      </c>
      <c r="H488" s="10">
        <v>124206</v>
      </c>
    </row>
    <row r="489" spans="1:8" ht="15.75" customHeight="1" x14ac:dyDescent="0.25">
      <c r="A489" s="41">
        <v>201</v>
      </c>
      <c r="B489" s="42" t="s">
        <v>39</v>
      </c>
      <c r="C489" s="40" t="s">
        <v>230</v>
      </c>
      <c r="D489" s="43">
        <v>2019</v>
      </c>
      <c r="E489" s="24" t="s">
        <v>13</v>
      </c>
      <c r="F489" s="58">
        <v>5723.6</v>
      </c>
      <c r="G489" s="22">
        <v>1417.2</v>
      </c>
      <c r="H489" s="10">
        <v>4968286.74</v>
      </c>
    </row>
    <row r="490" spans="1:8" ht="15.75" customHeight="1" x14ac:dyDescent="0.25">
      <c r="A490" s="41"/>
      <c r="B490" s="41"/>
      <c r="C490" s="41"/>
      <c r="D490" s="41"/>
      <c r="E490" s="24" t="s">
        <v>14</v>
      </c>
      <c r="F490" s="58">
        <v>5723.6</v>
      </c>
      <c r="G490" s="22" t="s">
        <v>15</v>
      </c>
      <c r="H490" s="10">
        <v>116725</v>
      </c>
    </row>
    <row r="491" spans="1:8" ht="15.75" customHeight="1" x14ac:dyDescent="0.25">
      <c r="A491" s="41">
        <v>202</v>
      </c>
      <c r="B491" s="42" t="s">
        <v>39</v>
      </c>
      <c r="C491" s="40" t="s">
        <v>231</v>
      </c>
      <c r="D491" s="43">
        <v>2019</v>
      </c>
      <c r="E491" s="24" t="s">
        <v>13</v>
      </c>
      <c r="F491" s="58">
        <v>4511.1000000000004</v>
      </c>
      <c r="G491" s="22">
        <v>1242.5999999999999</v>
      </c>
      <c r="H491" s="10">
        <v>3607589.64</v>
      </c>
    </row>
    <row r="492" spans="1:8" ht="15.75" customHeight="1" x14ac:dyDescent="0.25">
      <c r="A492" s="41"/>
      <c r="B492" s="41"/>
      <c r="C492" s="41"/>
      <c r="D492" s="41"/>
      <c r="E492" s="24" t="s">
        <v>14</v>
      </c>
      <c r="F492" s="58">
        <v>4511.1000000000004</v>
      </c>
      <c r="G492" s="22" t="s">
        <v>15</v>
      </c>
      <c r="H492" s="10">
        <v>99266</v>
      </c>
    </row>
    <row r="493" spans="1:8" ht="15.75" customHeight="1" x14ac:dyDescent="0.25">
      <c r="A493" s="41">
        <v>203</v>
      </c>
      <c r="B493" s="42" t="s">
        <v>39</v>
      </c>
      <c r="C493" s="40" t="s">
        <v>232</v>
      </c>
      <c r="D493" s="43">
        <v>2019</v>
      </c>
      <c r="E493" s="24" t="s">
        <v>13</v>
      </c>
      <c r="F493" s="58">
        <v>6420.8</v>
      </c>
      <c r="G493" s="22">
        <v>1715.4</v>
      </c>
      <c r="H493" s="10">
        <v>5318119.57</v>
      </c>
    </row>
    <row r="494" spans="1:8" ht="15.75" customHeight="1" x14ac:dyDescent="0.25">
      <c r="A494" s="41"/>
      <c r="B494" s="41"/>
      <c r="C494" s="41"/>
      <c r="D494" s="41"/>
      <c r="E494" s="24" t="s">
        <v>14</v>
      </c>
      <c r="F494" s="58">
        <v>6420.8</v>
      </c>
      <c r="G494" s="22" t="s">
        <v>15</v>
      </c>
      <c r="H494" s="10">
        <v>126868</v>
      </c>
    </row>
    <row r="495" spans="1:8" ht="15.75" customHeight="1" x14ac:dyDescent="0.25">
      <c r="A495" s="41">
        <v>204</v>
      </c>
      <c r="B495" s="42" t="s">
        <v>39</v>
      </c>
      <c r="C495" s="40" t="s">
        <v>233</v>
      </c>
      <c r="D495" s="43">
        <v>2019</v>
      </c>
      <c r="E495" s="24" t="s">
        <v>13</v>
      </c>
      <c r="F495" s="58">
        <v>5289.3</v>
      </c>
      <c r="G495" s="22">
        <v>1416.2</v>
      </c>
      <c r="H495" s="10">
        <v>4667844.0599999996</v>
      </c>
    </row>
    <row r="496" spans="1:8" ht="15.75" customHeight="1" x14ac:dyDescent="0.25">
      <c r="A496" s="41"/>
      <c r="B496" s="41"/>
      <c r="C496" s="41"/>
      <c r="D496" s="41"/>
      <c r="E496" s="24" t="s">
        <v>14</v>
      </c>
      <c r="F496" s="58">
        <v>5289.3</v>
      </c>
      <c r="G496" s="22" t="s">
        <v>15</v>
      </c>
      <c r="H496" s="10">
        <v>114495</v>
      </c>
    </row>
    <row r="497" spans="1:8" ht="15.75" customHeight="1" x14ac:dyDescent="0.25">
      <c r="A497" s="41">
        <v>205</v>
      </c>
      <c r="B497" s="42" t="s">
        <v>39</v>
      </c>
      <c r="C497" s="40" t="s">
        <v>234</v>
      </c>
      <c r="D497" s="43">
        <v>2019</v>
      </c>
      <c r="E497" s="24" t="s">
        <v>13</v>
      </c>
      <c r="F497" s="58">
        <v>3528.4</v>
      </c>
      <c r="G497" s="22">
        <v>932</v>
      </c>
      <c r="H497" s="10">
        <v>2965203.78</v>
      </c>
    </row>
    <row r="498" spans="1:8" ht="15.75" customHeight="1" x14ac:dyDescent="0.25">
      <c r="A498" s="41"/>
      <c r="B498" s="41"/>
      <c r="C498" s="41"/>
      <c r="D498" s="41"/>
      <c r="E498" s="24" t="s">
        <v>14</v>
      </c>
      <c r="F498" s="58">
        <v>3528.4</v>
      </c>
      <c r="G498" s="22" t="s">
        <v>15</v>
      </c>
      <c r="H498" s="10">
        <v>103639.4</v>
      </c>
    </row>
    <row r="499" spans="1:8" ht="15.75" customHeight="1" x14ac:dyDescent="0.25">
      <c r="A499" s="41">
        <v>206</v>
      </c>
      <c r="B499" s="42" t="s">
        <v>39</v>
      </c>
      <c r="C499" s="40" t="s">
        <v>235</v>
      </c>
      <c r="D499" s="43">
        <v>2019</v>
      </c>
      <c r="E499" s="24" t="s">
        <v>13</v>
      </c>
      <c r="F499" s="58">
        <v>3681</v>
      </c>
      <c r="G499" s="22">
        <v>846.53</v>
      </c>
      <c r="H499" s="10">
        <v>978841.2</v>
      </c>
    </row>
    <row r="500" spans="1:8" ht="15.75" customHeight="1" x14ac:dyDescent="0.25">
      <c r="A500" s="41"/>
      <c r="B500" s="41"/>
      <c r="C500" s="41"/>
      <c r="D500" s="41"/>
      <c r="E500" s="24" t="s">
        <v>14</v>
      </c>
      <c r="F500" s="58">
        <v>3681</v>
      </c>
      <c r="G500" s="22" t="s">
        <v>15</v>
      </c>
      <c r="H500" s="10">
        <v>79064</v>
      </c>
    </row>
    <row r="501" spans="1:8" ht="15.75" customHeight="1" x14ac:dyDescent="0.25">
      <c r="A501" s="41">
        <v>207</v>
      </c>
      <c r="B501" s="42" t="s">
        <v>39</v>
      </c>
      <c r="C501" s="40" t="s">
        <v>236</v>
      </c>
      <c r="D501" s="43">
        <v>2019</v>
      </c>
      <c r="E501" s="24" t="s">
        <v>13</v>
      </c>
      <c r="F501" s="58">
        <v>1503.9</v>
      </c>
      <c r="G501" s="22">
        <v>826</v>
      </c>
      <c r="H501" s="10">
        <v>2161215.08</v>
      </c>
    </row>
    <row r="502" spans="1:8" ht="15.75" customHeight="1" x14ac:dyDescent="0.25">
      <c r="A502" s="41"/>
      <c r="B502" s="41"/>
      <c r="C502" s="41"/>
      <c r="D502" s="41"/>
      <c r="E502" s="24" t="s">
        <v>14</v>
      </c>
      <c r="F502" s="58">
        <v>1503.9</v>
      </c>
      <c r="G502" s="22" t="s">
        <v>15</v>
      </c>
      <c r="H502" s="10">
        <v>63199.62</v>
      </c>
    </row>
    <row r="503" spans="1:8" ht="15.75" customHeight="1" x14ac:dyDescent="0.25">
      <c r="A503" s="41">
        <v>208</v>
      </c>
      <c r="B503" s="42" t="s">
        <v>39</v>
      </c>
      <c r="C503" s="40" t="s">
        <v>237</v>
      </c>
      <c r="D503" s="43">
        <v>2019</v>
      </c>
      <c r="E503" s="24" t="s">
        <v>13</v>
      </c>
      <c r="F503" s="58">
        <v>4817.7</v>
      </c>
      <c r="G503" s="22">
        <v>1285.47</v>
      </c>
      <c r="H503" s="10">
        <v>4919577.57</v>
      </c>
    </row>
    <row r="504" spans="1:8" ht="15.75" customHeight="1" x14ac:dyDescent="0.25">
      <c r="A504" s="41"/>
      <c r="B504" s="41"/>
      <c r="C504" s="41"/>
      <c r="D504" s="41"/>
      <c r="E504" s="24" t="s">
        <v>14</v>
      </c>
      <c r="F504" s="58">
        <v>4817.7</v>
      </c>
      <c r="G504" s="22" t="s">
        <v>15</v>
      </c>
      <c r="H504" s="10">
        <v>111101</v>
      </c>
    </row>
    <row r="505" spans="1:8" ht="15.75" customHeight="1" x14ac:dyDescent="0.25">
      <c r="A505" s="41">
        <v>209</v>
      </c>
      <c r="B505" s="42" t="s">
        <v>39</v>
      </c>
      <c r="C505" s="40" t="s">
        <v>238</v>
      </c>
      <c r="D505" s="43">
        <v>2019</v>
      </c>
      <c r="E505" s="24" t="s">
        <v>13</v>
      </c>
      <c r="F505" s="58">
        <v>4838.3</v>
      </c>
      <c r="G505" s="22">
        <v>1290.97</v>
      </c>
      <c r="H505" s="10">
        <v>4200493.79</v>
      </c>
    </row>
    <row r="506" spans="1:8" ht="15.75" customHeight="1" x14ac:dyDescent="0.25">
      <c r="A506" s="41"/>
      <c r="B506" s="41"/>
      <c r="C506" s="41"/>
      <c r="D506" s="41"/>
      <c r="E506" s="24" t="s">
        <v>14</v>
      </c>
      <c r="F506" s="58">
        <v>4838.3</v>
      </c>
      <c r="G506" s="22" t="s">
        <v>15</v>
      </c>
      <c r="H506" s="10">
        <v>111031</v>
      </c>
    </row>
    <row r="507" spans="1:8" ht="15.75" customHeight="1" x14ac:dyDescent="0.25">
      <c r="A507" s="41">
        <v>210</v>
      </c>
      <c r="B507" s="42" t="s">
        <v>39</v>
      </c>
      <c r="C507" s="40" t="s">
        <v>239</v>
      </c>
      <c r="D507" s="43">
        <v>2019</v>
      </c>
      <c r="E507" s="24" t="s">
        <v>44</v>
      </c>
      <c r="F507" s="58">
        <v>3253</v>
      </c>
      <c r="G507" s="22">
        <v>3253</v>
      </c>
      <c r="H507" s="10">
        <v>796042.63</v>
      </c>
    </row>
    <row r="508" spans="1:8" ht="15.75" customHeight="1" x14ac:dyDescent="0.25">
      <c r="A508" s="41"/>
      <c r="B508" s="41"/>
      <c r="C508" s="41"/>
      <c r="D508" s="41"/>
      <c r="E508" s="24" t="s">
        <v>25</v>
      </c>
      <c r="F508" s="58">
        <v>3253</v>
      </c>
      <c r="G508" s="22">
        <v>3253</v>
      </c>
      <c r="H508" s="10">
        <v>151323</v>
      </c>
    </row>
    <row r="509" spans="1:8" ht="15.75" customHeight="1" x14ac:dyDescent="0.25">
      <c r="A509" s="41"/>
      <c r="B509" s="41"/>
      <c r="C509" s="41"/>
      <c r="D509" s="41"/>
      <c r="E509" s="24" t="s">
        <v>23</v>
      </c>
      <c r="F509" s="58">
        <v>3253</v>
      </c>
      <c r="G509" s="22">
        <v>3253</v>
      </c>
      <c r="H509" s="10">
        <v>2590862.4500000002</v>
      </c>
    </row>
    <row r="510" spans="1:8" ht="15.75" customHeight="1" x14ac:dyDescent="0.25">
      <c r="A510" s="41"/>
      <c r="B510" s="41"/>
      <c r="C510" s="41"/>
      <c r="D510" s="41"/>
      <c r="E510" s="24" t="s">
        <v>28</v>
      </c>
      <c r="F510" s="58">
        <v>3253</v>
      </c>
      <c r="G510" s="22">
        <v>3253</v>
      </c>
      <c r="H510" s="10">
        <v>837021.35</v>
      </c>
    </row>
    <row r="511" spans="1:8" ht="15.75" customHeight="1" x14ac:dyDescent="0.25">
      <c r="A511" s="41"/>
      <c r="B511" s="41"/>
      <c r="C511" s="41"/>
      <c r="D511" s="41"/>
      <c r="E511" s="24" t="s">
        <v>14</v>
      </c>
      <c r="F511" s="58">
        <v>3253</v>
      </c>
      <c r="G511" s="22" t="s">
        <v>15</v>
      </c>
      <c r="H511" s="10">
        <v>179385.22</v>
      </c>
    </row>
    <row r="512" spans="1:8" ht="15.75" customHeight="1" x14ac:dyDescent="0.25">
      <c r="A512" s="41">
        <v>211</v>
      </c>
      <c r="B512" s="42" t="s">
        <v>39</v>
      </c>
      <c r="C512" s="40" t="s">
        <v>240</v>
      </c>
      <c r="D512" s="43">
        <v>2019</v>
      </c>
      <c r="E512" s="24" t="s">
        <v>13</v>
      </c>
      <c r="F512" s="58">
        <v>3330</v>
      </c>
      <c r="G512" s="22">
        <v>888.52</v>
      </c>
      <c r="H512" s="10">
        <v>4020187.2</v>
      </c>
    </row>
    <row r="513" spans="1:8" ht="15.75" customHeight="1" x14ac:dyDescent="0.25">
      <c r="A513" s="41"/>
      <c r="B513" s="41"/>
      <c r="C513" s="41"/>
      <c r="D513" s="41"/>
      <c r="E513" s="24" t="s">
        <v>14</v>
      </c>
      <c r="F513" s="58">
        <v>3330</v>
      </c>
      <c r="G513" s="22" t="s">
        <v>15</v>
      </c>
      <c r="H513" s="10">
        <v>82579</v>
      </c>
    </row>
    <row r="514" spans="1:8" ht="15.75" customHeight="1" x14ac:dyDescent="0.25">
      <c r="A514" s="41">
        <v>212</v>
      </c>
      <c r="B514" s="42" t="s">
        <v>39</v>
      </c>
      <c r="C514" s="40" t="s">
        <v>241</v>
      </c>
      <c r="D514" s="43">
        <v>2019</v>
      </c>
      <c r="E514" s="24" t="s">
        <v>31</v>
      </c>
      <c r="F514" s="58">
        <v>2783.8</v>
      </c>
      <c r="G514" s="22">
        <v>1500</v>
      </c>
      <c r="H514" s="10">
        <v>4427820.29</v>
      </c>
    </row>
    <row r="515" spans="1:8" ht="15.75" customHeight="1" x14ac:dyDescent="0.25">
      <c r="A515" s="41"/>
      <c r="B515" s="41"/>
      <c r="C515" s="41"/>
      <c r="D515" s="41"/>
      <c r="E515" s="24" t="s">
        <v>14</v>
      </c>
      <c r="F515" s="58">
        <v>2783.8</v>
      </c>
      <c r="G515" s="22" t="s">
        <v>15</v>
      </c>
      <c r="H515" s="10">
        <v>103831.74</v>
      </c>
    </row>
    <row r="516" spans="1:8" ht="15.75" customHeight="1" x14ac:dyDescent="0.25">
      <c r="A516" s="41">
        <v>213</v>
      </c>
      <c r="B516" s="42" t="s">
        <v>39</v>
      </c>
      <c r="C516" s="40" t="s">
        <v>242</v>
      </c>
      <c r="D516" s="43">
        <v>2019</v>
      </c>
      <c r="E516" s="24" t="s">
        <v>13</v>
      </c>
      <c r="F516" s="58">
        <v>4821.8</v>
      </c>
      <c r="G516" s="22">
        <v>1286.57</v>
      </c>
      <c r="H516" s="10">
        <v>4268479.2</v>
      </c>
    </row>
    <row r="517" spans="1:8" ht="15.75" customHeight="1" x14ac:dyDescent="0.25">
      <c r="A517" s="41"/>
      <c r="B517" s="41"/>
      <c r="C517" s="41"/>
      <c r="D517" s="41"/>
      <c r="E517" s="24" t="s">
        <v>14</v>
      </c>
      <c r="F517" s="58">
        <v>4821.8</v>
      </c>
      <c r="G517" s="22" t="s">
        <v>15</v>
      </c>
      <c r="H517" s="10">
        <v>132020.76</v>
      </c>
    </row>
    <row r="518" spans="1:8" ht="15.75" customHeight="1" x14ac:dyDescent="0.25">
      <c r="A518" s="41">
        <v>214</v>
      </c>
      <c r="B518" s="42" t="s">
        <v>39</v>
      </c>
      <c r="C518" s="40" t="s">
        <v>243</v>
      </c>
      <c r="D518" s="43">
        <v>2019</v>
      </c>
      <c r="E518" s="24" t="s">
        <v>13</v>
      </c>
      <c r="F518" s="58">
        <v>3477.6</v>
      </c>
      <c r="G518" s="22">
        <v>927.9</v>
      </c>
      <c r="H518" s="10">
        <v>4421302.8</v>
      </c>
    </row>
    <row r="519" spans="1:8" ht="15.75" customHeight="1" x14ac:dyDescent="0.25">
      <c r="A519" s="41"/>
      <c r="B519" s="41"/>
      <c r="C519" s="41"/>
      <c r="D519" s="41"/>
      <c r="E519" s="24" t="s">
        <v>14</v>
      </c>
      <c r="F519" s="58">
        <v>3477.6</v>
      </c>
      <c r="G519" s="22" t="s">
        <v>15</v>
      </c>
      <c r="H519" s="10">
        <v>86620</v>
      </c>
    </row>
    <row r="520" spans="1:8" ht="15.75" customHeight="1" x14ac:dyDescent="0.25">
      <c r="A520" s="41">
        <v>215</v>
      </c>
      <c r="B520" s="42" t="s">
        <v>39</v>
      </c>
      <c r="C520" s="40" t="s">
        <v>244</v>
      </c>
      <c r="D520" s="43">
        <v>2019</v>
      </c>
      <c r="E520" s="24" t="s">
        <v>13</v>
      </c>
      <c r="F520" s="58">
        <v>3496.7</v>
      </c>
      <c r="G520" s="22">
        <v>1056</v>
      </c>
      <c r="H520" s="10">
        <v>3947406</v>
      </c>
    </row>
    <row r="521" spans="1:8" ht="15.75" customHeight="1" x14ac:dyDescent="0.25">
      <c r="A521" s="41"/>
      <c r="B521" s="41"/>
      <c r="C521" s="41"/>
      <c r="D521" s="41"/>
      <c r="E521" s="24" t="s">
        <v>14</v>
      </c>
      <c r="F521" s="58">
        <v>3496.7</v>
      </c>
      <c r="G521" s="22" t="s">
        <v>15</v>
      </c>
      <c r="H521" s="10">
        <v>87154</v>
      </c>
    </row>
    <row r="522" spans="1:8" ht="15.75" customHeight="1" x14ac:dyDescent="0.25">
      <c r="A522" s="41">
        <v>216</v>
      </c>
      <c r="B522" s="42" t="s">
        <v>39</v>
      </c>
      <c r="C522" s="40" t="s">
        <v>245</v>
      </c>
      <c r="D522" s="43">
        <v>2019</v>
      </c>
      <c r="E522" s="24" t="s">
        <v>13</v>
      </c>
      <c r="F522" s="58">
        <v>3435.9</v>
      </c>
      <c r="G522" s="22">
        <v>1100</v>
      </c>
      <c r="H522" s="10">
        <v>3357588</v>
      </c>
    </row>
    <row r="523" spans="1:8" ht="15.75" customHeight="1" x14ac:dyDescent="0.25">
      <c r="A523" s="41"/>
      <c r="B523" s="41"/>
      <c r="C523" s="41"/>
      <c r="D523" s="41"/>
      <c r="E523" s="24" t="s">
        <v>14</v>
      </c>
      <c r="F523" s="58">
        <v>3435.9</v>
      </c>
      <c r="G523" s="22" t="s">
        <v>15</v>
      </c>
      <c r="H523" s="10">
        <v>100600.9</v>
      </c>
    </row>
    <row r="524" spans="1:8" ht="15.75" customHeight="1" x14ac:dyDescent="0.25">
      <c r="A524" s="41">
        <v>217</v>
      </c>
      <c r="B524" s="42" t="s">
        <v>39</v>
      </c>
      <c r="C524" s="40" t="s">
        <v>246</v>
      </c>
      <c r="D524" s="43">
        <v>2019</v>
      </c>
      <c r="E524" s="24" t="s">
        <v>13</v>
      </c>
      <c r="F524" s="58">
        <v>3570.5</v>
      </c>
      <c r="G524" s="22">
        <v>1085.8</v>
      </c>
      <c r="H524" s="10">
        <v>3775639.15</v>
      </c>
    </row>
    <row r="525" spans="1:8" ht="15.75" customHeight="1" x14ac:dyDescent="0.25">
      <c r="A525" s="41"/>
      <c r="B525" s="41"/>
      <c r="C525" s="41"/>
      <c r="D525" s="41"/>
      <c r="E525" s="24" t="s">
        <v>14</v>
      </c>
      <c r="F525" s="58">
        <v>3570.5</v>
      </c>
      <c r="G525" s="22" t="s">
        <v>15</v>
      </c>
      <c r="H525" s="10">
        <v>88984</v>
      </c>
    </row>
    <row r="526" spans="1:8" ht="15.75" customHeight="1" x14ac:dyDescent="0.25">
      <c r="A526" s="41">
        <v>218</v>
      </c>
      <c r="B526" s="42" t="s">
        <v>39</v>
      </c>
      <c r="C526" s="40" t="s">
        <v>247</v>
      </c>
      <c r="D526" s="43">
        <v>2019</v>
      </c>
      <c r="E526" s="24" t="s">
        <v>13</v>
      </c>
      <c r="F526" s="58">
        <v>3425.3</v>
      </c>
      <c r="G526" s="22">
        <v>1056.2</v>
      </c>
      <c r="H526" s="10">
        <v>3757570.17</v>
      </c>
    </row>
    <row r="527" spans="1:8" ht="15.75" customHeight="1" x14ac:dyDescent="0.25">
      <c r="A527" s="41"/>
      <c r="B527" s="41"/>
      <c r="C527" s="41"/>
      <c r="D527" s="41"/>
      <c r="E527" s="24" t="s">
        <v>14</v>
      </c>
      <c r="F527" s="58">
        <v>3425.3</v>
      </c>
      <c r="G527" s="22" t="s">
        <v>15</v>
      </c>
      <c r="H527" s="10">
        <v>85036</v>
      </c>
    </row>
    <row r="528" spans="1:8" ht="15.75" customHeight="1" x14ac:dyDescent="0.25">
      <c r="A528" s="41">
        <v>219</v>
      </c>
      <c r="B528" s="42" t="s">
        <v>39</v>
      </c>
      <c r="C528" s="40" t="s">
        <v>248</v>
      </c>
      <c r="D528" s="43">
        <v>2019</v>
      </c>
      <c r="E528" s="24" t="s">
        <v>13</v>
      </c>
      <c r="F528" s="58">
        <v>3464.9</v>
      </c>
      <c r="G528" s="22">
        <v>924.52</v>
      </c>
      <c r="H528" s="10">
        <v>3293924.4</v>
      </c>
    </row>
    <row r="529" spans="1:8" ht="15.75" customHeight="1" x14ac:dyDescent="0.25">
      <c r="A529" s="41"/>
      <c r="B529" s="41"/>
      <c r="C529" s="41"/>
      <c r="D529" s="41"/>
      <c r="E529" s="24" t="s">
        <v>14</v>
      </c>
      <c r="F529" s="58">
        <v>3464.9</v>
      </c>
      <c r="G529" s="22" t="s">
        <v>15</v>
      </c>
      <c r="H529" s="10">
        <v>101706.56</v>
      </c>
    </row>
    <row r="530" spans="1:8" ht="15.75" customHeight="1" x14ac:dyDescent="0.25">
      <c r="A530" s="41">
        <v>220</v>
      </c>
      <c r="B530" s="42" t="s">
        <v>39</v>
      </c>
      <c r="C530" s="40" t="s">
        <v>249</v>
      </c>
      <c r="D530" s="43">
        <v>2019</v>
      </c>
      <c r="E530" s="24" t="s">
        <v>13</v>
      </c>
      <c r="F530" s="58">
        <v>3853.9</v>
      </c>
      <c r="G530" s="22">
        <v>1028.31</v>
      </c>
      <c r="H530" s="10">
        <v>3753390</v>
      </c>
    </row>
    <row r="531" spans="1:8" ht="15.75" customHeight="1" x14ac:dyDescent="0.25">
      <c r="A531" s="41"/>
      <c r="B531" s="41"/>
      <c r="C531" s="41"/>
      <c r="D531" s="41"/>
      <c r="E531" s="24" t="s">
        <v>14</v>
      </c>
      <c r="F531" s="58">
        <v>3853.9</v>
      </c>
      <c r="G531" s="22" t="s">
        <v>15</v>
      </c>
      <c r="H531" s="10">
        <v>118201.78</v>
      </c>
    </row>
    <row r="532" spans="1:8" ht="15.75" customHeight="1" x14ac:dyDescent="0.25">
      <c r="A532" s="41">
        <v>221</v>
      </c>
      <c r="B532" s="42" t="s">
        <v>39</v>
      </c>
      <c r="C532" s="40" t="s">
        <v>250</v>
      </c>
      <c r="D532" s="43">
        <v>2019</v>
      </c>
      <c r="E532" s="24" t="s">
        <v>13</v>
      </c>
      <c r="F532" s="58">
        <v>1966.5</v>
      </c>
      <c r="G532" s="22">
        <v>653</v>
      </c>
      <c r="H532" s="10">
        <v>2552206.7999999998</v>
      </c>
    </row>
    <row r="533" spans="1:8" ht="15.75" customHeight="1" x14ac:dyDescent="0.25">
      <c r="A533" s="41"/>
      <c r="B533" s="41"/>
      <c r="C533" s="41"/>
      <c r="D533" s="41"/>
      <c r="E533" s="24" t="s">
        <v>14</v>
      </c>
      <c r="F533" s="58">
        <v>1966.5</v>
      </c>
      <c r="G533" s="22" t="s">
        <v>15</v>
      </c>
      <c r="H533" s="10">
        <v>93633</v>
      </c>
    </row>
    <row r="534" spans="1:8" ht="15.75" customHeight="1" x14ac:dyDescent="0.25">
      <c r="A534" s="41">
        <v>222</v>
      </c>
      <c r="B534" s="42" t="s">
        <v>39</v>
      </c>
      <c r="C534" s="40" t="s">
        <v>251</v>
      </c>
      <c r="D534" s="43">
        <v>2019</v>
      </c>
      <c r="E534" s="24" t="s">
        <v>13</v>
      </c>
      <c r="F534" s="58">
        <v>4067.7</v>
      </c>
      <c r="G534" s="22">
        <v>1085.3599999999999</v>
      </c>
      <c r="H534" s="10">
        <v>5236758</v>
      </c>
    </row>
    <row r="535" spans="1:8" ht="15.75" customHeight="1" x14ac:dyDescent="0.25">
      <c r="A535" s="41"/>
      <c r="B535" s="41"/>
      <c r="C535" s="41"/>
      <c r="D535" s="41"/>
      <c r="E535" s="24" t="s">
        <v>14</v>
      </c>
      <c r="F535" s="58">
        <v>4067.7</v>
      </c>
      <c r="G535" s="22" t="s">
        <v>15</v>
      </c>
      <c r="H535" s="10">
        <v>100959</v>
      </c>
    </row>
    <row r="536" spans="1:8" ht="15.75" customHeight="1" x14ac:dyDescent="0.25">
      <c r="A536" s="41">
        <v>223</v>
      </c>
      <c r="B536" s="42" t="s">
        <v>39</v>
      </c>
      <c r="C536" s="40" t="s">
        <v>252</v>
      </c>
      <c r="D536" s="43">
        <v>2019</v>
      </c>
      <c r="E536" s="24" t="s">
        <v>13</v>
      </c>
      <c r="F536" s="58">
        <v>4135</v>
      </c>
      <c r="G536" s="22">
        <v>1978</v>
      </c>
      <c r="H536" s="10">
        <v>2552798.2200000002</v>
      </c>
    </row>
    <row r="537" spans="1:8" ht="15.75" customHeight="1" x14ac:dyDescent="0.25">
      <c r="A537" s="41"/>
      <c r="B537" s="41"/>
      <c r="C537" s="41"/>
      <c r="D537" s="41"/>
      <c r="E537" s="24" t="s">
        <v>14</v>
      </c>
      <c r="F537" s="58">
        <v>4135</v>
      </c>
      <c r="G537" s="22" t="s">
        <v>15</v>
      </c>
      <c r="H537" s="10">
        <v>94409</v>
      </c>
    </row>
    <row r="538" spans="1:8" ht="15.75" customHeight="1" x14ac:dyDescent="0.25">
      <c r="A538" s="41">
        <v>224</v>
      </c>
      <c r="B538" s="42" t="s">
        <v>39</v>
      </c>
      <c r="C538" s="40" t="s">
        <v>253</v>
      </c>
      <c r="D538" s="43">
        <v>2019</v>
      </c>
      <c r="E538" s="24" t="s">
        <v>13</v>
      </c>
      <c r="F538" s="58">
        <v>4466.3100000000004</v>
      </c>
      <c r="G538" s="22">
        <v>914.2</v>
      </c>
      <c r="H538" s="10">
        <v>3097688.49</v>
      </c>
    </row>
    <row r="539" spans="1:8" ht="15.75" customHeight="1" x14ac:dyDescent="0.25">
      <c r="A539" s="41"/>
      <c r="B539" s="41"/>
      <c r="C539" s="41"/>
      <c r="D539" s="41"/>
      <c r="E539" s="24" t="s">
        <v>14</v>
      </c>
      <c r="F539" s="58">
        <v>4466.3100000000004</v>
      </c>
      <c r="G539" s="22" t="s">
        <v>15</v>
      </c>
      <c r="H539" s="10">
        <v>126173.86</v>
      </c>
    </row>
    <row r="540" spans="1:8" ht="15.75" customHeight="1" x14ac:dyDescent="0.25">
      <c r="A540" s="41">
        <v>225</v>
      </c>
      <c r="B540" s="42" t="s">
        <v>39</v>
      </c>
      <c r="C540" s="40" t="s">
        <v>254</v>
      </c>
      <c r="D540" s="43">
        <v>2019</v>
      </c>
      <c r="E540" s="24" t="s">
        <v>13</v>
      </c>
      <c r="F540" s="58">
        <v>4179.2</v>
      </c>
      <c r="G540" s="22">
        <v>1115.1099999999999</v>
      </c>
      <c r="H540" s="10">
        <v>4276912.8</v>
      </c>
    </row>
    <row r="541" spans="1:8" ht="15.75" customHeight="1" x14ac:dyDescent="0.25">
      <c r="A541" s="41"/>
      <c r="B541" s="41"/>
      <c r="C541" s="41"/>
      <c r="D541" s="41"/>
      <c r="E541" s="24" t="s">
        <v>14</v>
      </c>
      <c r="F541" s="58">
        <v>4179.2</v>
      </c>
      <c r="G541" s="22" t="s">
        <v>15</v>
      </c>
      <c r="H541" s="10">
        <v>120889.82</v>
      </c>
    </row>
    <row r="542" spans="1:8" ht="15.75" customHeight="1" x14ac:dyDescent="0.25">
      <c r="A542" s="41">
        <v>226</v>
      </c>
      <c r="B542" s="42" t="s">
        <v>39</v>
      </c>
      <c r="C542" s="40" t="s">
        <v>255</v>
      </c>
      <c r="D542" s="43">
        <v>2019</v>
      </c>
      <c r="E542" s="24" t="s">
        <v>28</v>
      </c>
      <c r="F542" s="58">
        <v>6089.1</v>
      </c>
      <c r="G542" s="22">
        <v>6089.1</v>
      </c>
      <c r="H542" s="10">
        <v>1401945.14</v>
      </c>
    </row>
    <row r="543" spans="1:8" ht="15.75" customHeight="1" x14ac:dyDescent="0.25">
      <c r="A543" s="41"/>
      <c r="B543" s="41"/>
      <c r="C543" s="41"/>
      <c r="D543" s="41"/>
      <c r="E543" s="24" t="s">
        <v>14</v>
      </c>
      <c r="F543" s="58">
        <v>6089.1</v>
      </c>
      <c r="G543" s="22" t="s">
        <v>15</v>
      </c>
      <c r="H543" s="10">
        <v>93827.7</v>
      </c>
    </row>
    <row r="544" spans="1:8" ht="15.75" customHeight="1" x14ac:dyDescent="0.25">
      <c r="A544" s="41">
        <v>227</v>
      </c>
      <c r="B544" s="42" t="s">
        <v>39</v>
      </c>
      <c r="C544" s="40" t="s">
        <v>256</v>
      </c>
      <c r="D544" s="43">
        <v>2019</v>
      </c>
      <c r="E544" s="24" t="s">
        <v>28</v>
      </c>
      <c r="F544" s="58">
        <v>4924</v>
      </c>
      <c r="G544" s="22">
        <v>4924</v>
      </c>
      <c r="H544" s="10">
        <v>1263940.31</v>
      </c>
    </row>
    <row r="545" spans="1:8" ht="15.75" customHeight="1" x14ac:dyDescent="0.25">
      <c r="A545" s="41"/>
      <c r="B545" s="41"/>
      <c r="C545" s="41"/>
      <c r="D545" s="41"/>
      <c r="E545" s="24" t="s">
        <v>14</v>
      </c>
      <c r="F545" s="58">
        <v>4924</v>
      </c>
      <c r="G545" s="22" t="s">
        <v>15</v>
      </c>
      <c r="H545" s="10">
        <v>84917.52</v>
      </c>
    </row>
    <row r="546" spans="1:8" ht="15.75" customHeight="1" x14ac:dyDescent="0.25">
      <c r="A546" s="41">
        <v>228</v>
      </c>
      <c r="B546" s="42" t="s">
        <v>39</v>
      </c>
      <c r="C546" s="40" t="s">
        <v>257</v>
      </c>
      <c r="D546" s="43">
        <v>2019</v>
      </c>
      <c r="E546" s="24" t="s">
        <v>13</v>
      </c>
      <c r="F546" s="58">
        <v>3688.1</v>
      </c>
      <c r="G546" s="22">
        <v>1078.1400000000001</v>
      </c>
      <c r="H546" s="10">
        <v>4231704</v>
      </c>
    </row>
    <row r="547" spans="1:8" ht="15.75" customHeight="1" x14ac:dyDescent="0.25">
      <c r="A547" s="41"/>
      <c r="B547" s="41"/>
      <c r="C547" s="41"/>
      <c r="D547" s="41"/>
      <c r="E547" s="24" t="s">
        <v>14</v>
      </c>
      <c r="F547" s="58">
        <v>3688.1</v>
      </c>
      <c r="G547" s="22" t="s">
        <v>15</v>
      </c>
      <c r="H547" s="10">
        <v>108502.18</v>
      </c>
    </row>
    <row r="548" spans="1:8" ht="15.75" customHeight="1" x14ac:dyDescent="0.25">
      <c r="A548" s="41">
        <v>229</v>
      </c>
      <c r="B548" s="42" t="s">
        <v>39</v>
      </c>
      <c r="C548" s="40" t="s">
        <v>258</v>
      </c>
      <c r="D548" s="43">
        <v>2019</v>
      </c>
      <c r="E548" s="24" t="s">
        <v>13</v>
      </c>
      <c r="F548" s="58">
        <v>699.4</v>
      </c>
      <c r="G548" s="22">
        <v>518.70000000000005</v>
      </c>
      <c r="H548" s="10">
        <v>2080587.6</v>
      </c>
    </row>
    <row r="549" spans="1:8" ht="15.75" customHeight="1" x14ac:dyDescent="0.25">
      <c r="A549" s="41"/>
      <c r="B549" s="41"/>
      <c r="C549" s="41"/>
      <c r="D549" s="41"/>
      <c r="E549" s="24" t="s">
        <v>14</v>
      </c>
      <c r="F549" s="58">
        <v>699.4</v>
      </c>
      <c r="G549" s="22" t="s">
        <v>15</v>
      </c>
      <c r="H549" s="10">
        <v>36201.22</v>
      </c>
    </row>
    <row r="550" spans="1:8" ht="15.75" customHeight="1" x14ac:dyDescent="0.25">
      <c r="A550" s="41">
        <v>230</v>
      </c>
      <c r="B550" s="42" t="s">
        <v>39</v>
      </c>
      <c r="C550" s="40" t="s">
        <v>259</v>
      </c>
      <c r="D550" s="43">
        <v>2019</v>
      </c>
      <c r="E550" s="24" t="s">
        <v>13</v>
      </c>
      <c r="F550" s="58">
        <v>4832.3999999999996</v>
      </c>
      <c r="G550" s="22">
        <v>1144.4000000000001</v>
      </c>
      <c r="H550" s="10">
        <v>4514352.8600000003</v>
      </c>
    </row>
    <row r="551" spans="1:8" ht="15.75" customHeight="1" x14ac:dyDescent="0.25">
      <c r="A551" s="41"/>
      <c r="B551" s="41"/>
      <c r="C551" s="41"/>
      <c r="D551" s="41"/>
      <c r="E551" s="24" t="s">
        <v>14</v>
      </c>
      <c r="F551" s="58">
        <v>4832.3999999999996</v>
      </c>
      <c r="G551" s="22" t="s">
        <v>15</v>
      </c>
      <c r="H551" s="10">
        <v>110000</v>
      </c>
    </row>
    <row r="552" spans="1:8" ht="15.75" customHeight="1" x14ac:dyDescent="0.25">
      <c r="A552" s="41">
        <v>231</v>
      </c>
      <c r="B552" s="42" t="s">
        <v>39</v>
      </c>
      <c r="C552" s="40" t="s">
        <v>260</v>
      </c>
      <c r="D552" s="43">
        <v>2019</v>
      </c>
      <c r="E552" s="24" t="s">
        <v>13</v>
      </c>
      <c r="F552" s="58">
        <v>5122.3</v>
      </c>
      <c r="G552" s="22">
        <v>1366.75</v>
      </c>
      <c r="H552" s="10">
        <v>5410306.7999999998</v>
      </c>
    </row>
    <row r="553" spans="1:8" ht="15.75" customHeight="1" x14ac:dyDescent="0.25">
      <c r="A553" s="41"/>
      <c r="B553" s="41"/>
      <c r="C553" s="41"/>
      <c r="D553" s="41"/>
      <c r="E553" s="24" t="s">
        <v>14</v>
      </c>
      <c r="F553" s="58">
        <v>5122.3</v>
      </c>
      <c r="G553" s="22" t="s">
        <v>15</v>
      </c>
      <c r="H553" s="10">
        <v>129528.6</v>
      </c>
    </row>
    <row r="554" spans="1:8" ht="15.75" customHeight="1" x14ac:dyDescent="0.25">
      <c r="A554" s="41">
        <v>232</v>
      </c>
      <c r="B554" s="42" t="s">
        <v>39</v>
      </c>
      <c r="C554" s="40" t="s">
        <v>261</v>
      </c>
      <c r="D554" s="43">
        <v>2019</v>
      </c>
      <c r="E554" s="24" t="s">
        <v>13</v>
      </c>
      <c r="F554" s="58">
        <v>4984.6000000000004</v>
      </c>
      <c r="G554" s="22">
        <v>1260</v>
      </c>
      <c r="H554" s="10">
        <v>4407112.33</v>
      </c>
    </row>
    <row r="555" spans="1:8" ht="15.75" customHeight="1" x14ac:dyDescent="0.25">
      <c r="A555" s="41"/>
      <c r="B555" s="41"/>
      <c r="C555" s="41"/>
      <c r="D555" s="41"/>
      <c r="E555" s="24" t="s">
        <v>14</v>
      </c>
      <c r="F555" s="58">
        <v>4984.6000000000004</v>
      </c>
      <c r="G555" s="22" t="s">
        <v>15</v>
      </c>
      <c r="H555" s="10">
        <v>111073</v>
      </c>
    </row>
    <row r="556" spans="1:8" ht="15.75" customHeight="1" x14ac:dyDescent="0.25">
      <c r="A556" s="41">
        <v>233</v>
      </c>
      <c r="B556" s="42" t="s">
        <v>39</v>
      </c>
      <c r="C556" s="40" t="s">
        <v>262</v>
      </c>
      <c r="D556" s="43">
        <v>2019</v>
      </c>
      <c r="E556" s="24" t="s">
        <v>13</v>
      </c>
      <c r="F556" s="58">
        <v>298.89999999999998</v>
      </c>
      <c r="G556" s="22">
        <v>278</v>
      </c>
      <c r="H556" s="10">
        <v>1154438.3999999999</v>
      </c>
    </row>
    <row r="557" spans="1:8" ht="15.75" customHeight="1" x14ac:dyDescent="0.25">
      <c r="A557" s="41"/>
      <c r="B557" s="41"/>
      <c r="C557" s="41"/>
      <c r="D557" s="41"/>
      <c r="E557" s="24" t="s">
        <v>14</v>
      </c>
      <c r="F557" s="58">
        <v>298.89999999999998</v>
      </c>
      <c r="G557" s="22" t="s">
        <v>15</v>
      </c>
      <c r="H557" s="10">
        <v>20828.18</v>
      </c>
    </row>
    <row r="558" spans="1:8" ht="15.75" customHeight="1" x14ac:dyDescent="0.25">
      <c r="A558" s="41">
        <v>234</v>
      </c>
      <c r="B558" s="42" t="s">
        <v>39</v>
      </c>
      <c r="C558" s="40" t="s">
        <v>263</v>
      </c>
      <c r="D558" s="43">
        <v>2019</v>
      </c>
      <c r="E558" s="24" t="s">
        <v>13</v>
      </c>
      <c r="F558" s="58">
        <v>4596.1000000000004</v>
      </c>
      <c r="G558" s="22">
        <v>1608.6</v>
      </c>
      <c r="H558" s="10">
        <v>4085037.6</v>
      </c>
    </row>
    <row r="559" spans="1:8" ht="15.75" customHeight="1" x14ac:dyDescent="0.25">
      <c r="A559" s="41"/>
      <c r="B559" s="41"/>
      <c r="C559" s="41"/>
      <c r="D559" s="41"/>
      <c r="E559" s="24" t="s">
        <v>14</v>
      </c>
      <c r="F559" s="58">
        <v>4596.1000000000004</v>
      </c>
      <c r="G559" s="22" t="s">
        <v>15</v>
      </c>
      <c r="H559" s="10">
        <v>101083</v>
      </c>
    </row>
    <row r="560" spans="1:8" ht="15.75" customHeight="1" x14ac:dyDescent="0.25">
      <c r="A560" s="41">
        <v>235</v>
      </c>
      <c r="B560" s="42" t="s">
        <v>39</v>
      </c>
      <c r="C560" s="40" t="s">
        <v>264</v>
      </c>
      <c r="D560" s="43">
        <v>2019</v>
      </c>
      <c r="E560" s="24" t="s">
        <v>13</v>
      </c>
      <c r="F560" s="58">
        <v>764</v>
      </c>
      <c r="G560" s="22">
        <v>511.88</v>
      </c>
      <c r="H560" s="10">
        <v>2289540.7400000002</v>
      </c>
    </row>
    <row r="561" spans="1:8" ht="15.75" customHeight="1" x14ac:dyDescent="0.25">
      <c r="A561" s="41"/>
      <c r="B561" s="41"/>
      <c r="C561" s="41"/>
      <c r="D561" s="41"/>
      <c r="E561" s="24" t="s">
        <v>14</v>
      </c>
      <c r="F561" s="58">
        <v>764</v>
      </c>
      <c r="G561" s="22" t="s">
        <v>15</v>
      </c>
      <c r="H561" s="10">
        <v>32424</v>
      </c>
    </row>
    <row r="562" spans="1:8" ht="15.75" customHeight="1" x14ac:dyDescent="0.25">
      <c r="A562" s="41">
        <v>236</v>
      </c>
      <c r="B562" s="42" t="s">
        <v>39</v>
      </c>
      <c r="C562" s="40" t="s">
        <v>265</v>
      </c>
      <c r="D562" s="43">
        <v>2019</v>
      </c>
      <c r="E562" s="24" t="s">
        <v>13</v>
      </c>
      <c r="F562" s="58">
        <v>6246.3</v>
      </c>
      <c r="G562" s="22">
        <v>1666.66</v>
      </c>
      <c r="H562" s="10">
        <v>5573931.8099999996</v>
      </c>
    </row>
    <row r="563" spans="1:8" ht="15.75" customHeight="1" x14ac:dyDescent="0.25">
      <c r="A563" s="41"/>
      <c r="B563" s="41"/>
      <c r="C563" s="41"/>
      <c r="D563" s="41"/>
      <c r="E563" s="24" t="s">
        <v>14</v>
      </c>
      <c r="F563" s="58">
        <v>6246.3</v>
      </c>
      <c r="G563" s="22" t="s">
        <v>15</v>
      </c>
      <c r="H563" s="10">
        <v>143355.84</v>
      </c>
    </row>
    <row r="564" spans="1:8" ht="15.75" customHeight="1" x14ac:dyDescent="0.25">
      <c r="A564" s="41">
        <v>237</v>
      </c>
      <c r="B564" s="42" t="s">
        <v>39</v>
      </c>
      <c r="C564" s="40" t="s">
        <v>266</v>
      </c>
      <c r="D564" s="43">
        <v>2019</v>
      </c>
      <c r="E564" s="24" t="s">
        <v>13</v>
      </c>
      <c r="F564" s="58">
        <v>4907.1000000000004</v>
      </c>
      <c r="G564" s="22">
        <v>1309.33</v>
      </c>
      <c r="H564" s="10">
        <v>4043409.6</v>
      </c>
    </row>
    <row r="565" spans="1:8" ht="15.75" customHeight="1" x14ac:dyDescent="0.25">
      <c r="A565" s="41"/>
      <c r="B565" s="41"/>
      <c r="C565" s="41"/>
      <c r="D565" s="41"/>
      <c r="E565" s="24" t="s">
        <v>14</v>
      </c>
      <c r="F565" s="58">
        <v>4907.1000000000004</v>
      </c>
      <c r="G565" s="22" t="s">
        <v>15</v>
      </c>
      <c r="H565" s="10">
        <v>132189.5</v>
      </c>
    </row>
    <row r="566" spans="1:8" ht="15.75" customHeight="1" x14ac:dyDescent="0.25">
      <c r="A566" s="41">
        <v>238</v>
      </c>
      <c r="B566" s="42" t="s">
        <v>39</v>
      </c>
      <c r="C566" s="40" t="s">
        <v>267</v>
      </c>
      <c r="D566" s="43">
        <v>2019</v>
      </c>
      <c r="E566" s="24" t="s">
        <v>13</v>
      </c>
      <c r="F566" s="58">
        <v>3800</v>
      </c>
      <c r="G566" s="22">
        <v>1014.7</v>
      </c>
      <c r="H566" s="10">
        <v>2528618.54</v>
      </c>
    </row>
    <row r="567" spans="1:8" ht="15.75" customHeight="1" x14ac:dyDescent="0.25">
      <c r="A567" s="41"/>
      <c r="B567" s="41"/>
      <c r="C567" s="41"/>
      <c r="D567" s="41"/>
      <c r="E567" s="24" t="s">
        <v>14</v>
      </c>
      <c r="F567" s="58">
        <v>3800</v>
      </c>
      <c r="G567" s="22" t="s">
        <v>15</v>
      </c>
      <c r="H567" s="10">
        <v>95984.74</v>
      </c>
    </row>
    <row r="568" spans="1:8" ht="15.75" customHeight="1" x14ac:dyDescent="0.25">
      <c r="A568" s="41">
        <v>239</v>
      </c>
      <c r="B568" s="42" t="s">
        <v>39</v>
      </c>
      <c r="C568" s="40" t="s">
        <v>268</v>
      </c>
      <c r="D568" s="43">
        <v>2019</v>
      </c>
      <c r="E568" s="24" t="s">
        <v>13</v>
      </c>
      <c r="F568" s="58">
        <v>5350.4</v>
      </c>
      <c r="G568" s="22">
        <v>1355.67</v>
      </c>
      <c r="H568" s="10">
        <v>5359874.4000000004</v>
      </c>
    </row>
    <row r="569" spans="1:8" ht="15.75" customHeight="1" x14ac:dyDescent="0.25">
      <c r="A569" s="41"/>
      <c r="B569" s="41"/>
      <c r="C569" s="41"/>
      <c r="D569" s="41"/>
      <c r="E569" s="24" t="s">
        <v>14</v>
      </c>
      <c r="F569" s="58">
        <v>5350.4</v>
      </c>
      <c r="G569" s="22" t="s">
        <v>15</v>
      </c>
      <c r="H569" s="10">
        <v>132768.88</v>
      </c>
    </row>
    <row r="570" spans="1:8" ht="15.75" customHeight="1" x14ac:dyDescent="0.25">
      <c r="A570" s="41">
        <v>240</v>
      </c>
      <c r="B570" s="42" t="s">
        <v>39</v>
      </c>
      <c r="C570" s="40" t="s">
        <v>269</v>
      </c>
      <c r="D570" s="43">
        <v>2019</v>
      </c>
      <c r="E570" s="24" t="s">
        <v>171</v>
      </c>
      <c r="F570" s="58">
        <v>8881.5</v>
      </c>
      <c r="G570" s="22">
        <v>4</v>
      </c>
      <c r="H570" s="10">
        <v>5868111</v>
      </c>
    </row>
    <row r="571" spans="1:8" ht="15.75" customHeight="1" x14ac:dyDescent="0.25">
      <c r="A571" s="41"/>
      <c r="B571" s="41"/>
      <c r="C571" s="41"/>
      <c r="D571" s="41"/>
      <c r="E571" s="24" t="s">
        <v>14</v>
      </c>
      <c r="F571" s="58">
        <v>8881.5</v>
      </c>
      <c r="G571" s="22" t="s">
        <v>15</v>
      </c>
      <c r="H571" s="10">
        <v>170394.95</v>
      </c>
    </row>
    <row r="572" spans="1:8" ht="15.75" customHeight="1" x14ac:dyDescent="0.25">
      <c r="A572" s="41">
        <v>241</v>
      </c>
      <c r="B572" s="42" t="s">
        <v>39</v>
      </c>
      <c r="C572" s="40" t="s">
        <v>270</v>
      </c>
      <c r="D572" s="43">
        <v>2019</v>
      </c>
      <c r="E572" s="24" t="s">
        <v>13</v>
      </c>
      <c r="F572" s="58">
        <v>419.4</v>
      </c>
      <c r="G572" s="22">
        <v>380</v>
      </c>
      <c r="H572" s="10">
        <v>1629116.4</v>
      </c>
    </row>
    <row r="573" spans="1:8" ht="15.75" customHeight="1" x14ac:dyDescent="0.25">
      <c r="A573" s="41"/>
      <c r="B573" s="41"/>
      <c r="C573" s="41"/>
      <c r="D573" s="41"/>
      <c r="E573" s="24" t="s">
        <v>14</v>
      </c>
      <c r="F573" s="58">
        <v>419.4</v>
      </c>
      <c r="G573" s="22" t="s">
        <v>15</v>
      </c>
      <c r="H573" s="10">
        <v>29088.18</v>
      </c>
    </row>
    <row r="574" spans="1:8" ht="15.75" customHeight="1" x14ac:dyDescent="0.25">
      <c r="A574" s="41">
        <v>242</v>
      </c>
      <c r="B574" s="42" t="s">
        <v>39</v>
      </c>
      <c r="C574" s="40" t="s">
        <v>271</v>
      </c>
      <c r="D574" s="43">
        <v>2019</v>
      </c>
      <c r="E574" s="24" t="s">
        <v>13</v>
      </c>
      <c r="F574" s="58">
        <v>1034</v>
      </c>
      <c r="G574" s="22">
        <v>597</v>
      </c>
      <c r="H574" s="10">
        <v>1940692.08</v>
      </c>
    </row>
    <row r="575" spans="1:8" ht="15.75" customHeight="1" x14ac:dyDescent="0.25">
      <c r="A575" s="41"/>
      <c r="B575" s="41"/>
      <c r="C575" s="41"/>
      <c r="D575" s="41"/>
      <c r="E575" s="24" t="s">
        <v>14</v>
      </c>
      <c r="F575" s="58">
        <v>1034</v>
      </c>
      <c r="G575" s="22" t="s">
        <v>15</v>
      </c>
      <c r="H575" s="10">
        <v>39224</v>
      </c>
    </row>
    <row r="576" spans="1:8" ht="15.75" customHeight="1" x14ac:dyDescent="0.25">
      <c r="A576" s="41">
        <v>243</v>
      </c>
      <c r="B576" s="42" t="s">
        <v>39</v>
      </c>
      <c r="C576" s="40" t="s">
        <v>272</v>
      </c>
      <c r="D576" s="43">
        <v>2019</v>
      </c>
      <c r="E576" s="24" t="s">
        <v>13</v>
      </c>
      <c r="F576" s="58">
        <v>1907.2</v>
      </c>
      <c r="G576" s="22">
        <v>438.6</v>
      </c>
      <c r="H576" s="10">
        <v>1196819.31</v>
      </c>
    </row>
    <row r="577" spans="1:8" ht="15.75" customHeight="1" x14ac:dyDescent="0.25">
      <c r="A577" s="41"/>
      <c r="B577" s="41"/>
      <c r="C577" s="41"/>
      <c r="D577" s="41"/>
      <c r="E577" s="24" t="s">
        <v>14</v>
      </c>
      <c r="F577" s="58">
        <v>1907.2</v>
      </c>
      <c r="G577" s="22" t="s">
        <v>15</v>
      </c>
      <c r="H577" s="10">
        <v>40456</v>
      </c>
    </row>
    <row r="578" spans="1:8" ht="15.75" customHeight="1" x14ac:dyDescent="0.25">
      <c r="A578" s="41">
        <v>244</v>
      </c>
      <c r="B578" s="42" t="s">
        <v>39</v>
      </c>
      <c r="C578" s="40" t="s">
        <v>273</v>
      </c>
      <c r="D578" s="43">
        <v>2019</v>
      </c>
      <c r="E578" s="24" t="s">
        <v>13</v>
      </c>
      <c r="F578" s="58">
        <v>1926.1</v>
      </c>
      <c r="G578" s="22">
        <v>442.95</v>
      </c>
      <c r="H578" s="10">
        <v>1152220.8</v>
      </c>
    </row>
    <row r="579" spans="1:8" ht="15.75" customHeight="1" x14ac:dyDescent="0.25">
      <c r="A579" s="41"/>
      <c r="B579" s="41"/>
      <c r="C579" s="41"/>
      <c r="D579" s="41"/>
      <c r="E579" s="24" t="s">
        <v>14</v>
      </c>
      <c r="F579" s="58">
        <v>1926.1</v>
      </c>
      <c r="G579" s="22" t="s">
        <v>15</v>
      </c>
      <c r="H579" s="10">
        <v>40614</v>
      </c>
    </row>
    <row r="580" spans="1:8" ht="15.75" customHeight="1" x14ac:dyDescent="0.25">
      <c r="A580" s="41">
        <v>245</v>
      </c>
      <c r="B580" s="42" t="s">
        <v>39</v>
      </c>
      <c r="C580" s="40" t="s">
        <v>274</v>
      </c>
      <c r="D580" s="43">
        <v>2019</v>
      </c>
      <c r="E580" s="24" t="s">
        <v>13</v>
      </c>
      <c r="F580" s="58">
        <v>3543.2</v>
      </c>
      <c r="G580" s="22">
        <v>945.41</v>
      </c>
      <c r="H580" s="10">
        <v>3170801.27</v>
      </c>
    </row>
    <row r="581" spans="1:8" ht="15.75" customHeight="1" x14ac:dyDescent="0.25">
      <c r="A581" s="41"/>
      <c r="B581" s="41"/>
      <c r="C581" s="41"/>
      <c r="D581" s="41"/>
      <c r="E581" s="24" t="s">
        <v>14</v>
      </c>
      <c r="F581" s="58">
        <v>3543.2</v>
      </c>
      <c r="G581" s="22" t="s">
        <v>15</v>
      </c>
      <c r="H581" s="10">
        <v>88051</v>
      </c>
    </row>
    <row r="582" spans="1:8" ht="15.75" customHeight="1" x14ac:dyDescent="0.25">
      <c r="A582" s="41">
        <v>246</v>
      </c>
      <c r="B582" s="42" t="s">
        <v>39</v>
      </c>
      <c r="C582" s="40" t="s">
        <v>275</v>
      </c>
      <c r="D582" s="43">
        <v>2019</v>
      </c>
      <c r="E582" s="24" t="s">
        <v>13</v>
      </c>
      <c r="F582" s="58">
        <v>5103.1000000000004</v>
      </c>
      <c r="G582" s="22">
        <v>1361.63</v>
      </c>
      <c r="H582" s="10">
        <v>4806301.2</v>
      </c>
    </row>
    <row r="583" spans="1:8" ht="15.75" customHeight="1" x14ac:dyDescent="0.25">
      <c r="A583" s="41"/>
      <c r="B583" s="41"/>
      <c r="C583" s="41"/>
      <c r="D583" s="41"/>
      <c r="E583" s="24" t="s">
        <v>14</v>
      </c>
      <c r="F583" s="58">
        <v>5103.1000000000004</v>
      </c>
      <c r="G583" s="22" t="s">
        <v>15</v>
      </c>
      <c r="H583" s="10">
        <v>113953</v>
      </c>
    </row>
    <row r="584" spans="1:8" ht="15.75" customHeight="1" x14ac:dyDescent="0.25">
      <c r="A584" s="41">
        <v>247</v>
      </c>
      <c r="B584" s="42" t="s">
        <v>39</v>
      </c>
      <c r="C584" s="40" t="s">
        <v>276</v>
      </c>
      <c r="D584" s="43">
        <v>2019</v>
      </c>
      <c r="E584" s="24" t="s">
        <v>13</v>
      </c>
      <c r="F584" s="22">
        <v>12807.4</v>
      </c>
      <c r="G584" s="22">
        <v>2065.6</v>
      </c>
      <c r="H584" s="10">
        <v>4488782.75</v>
      </c>
    </row>
    <row r="585" spans="1:8" ht="15.75" customHeight="1" x14ac:dyDescent="0.25">
      <c r="A585" s="41"/>
      <c r="B585" s="41"/>
      <c r="C585" s="41"/>
      <c r="D585" s="41"/>
      <c r="E585" s="24" t="s">
        <v>14</v>
      </c>
      <c r="F585" s="22">
        <v>12807.4</v>
      </c>
      <c r="G585" s="22" t="s">
        <v>15</v>
      </c>
      <c r="H585" s="10">
        <v>223460.14</v>
      </c>
    </row>
    <row r="586" spans="1:8" ht="15.75" customHeight="1" x14ac:dyDescent="0.25">
      <c r="A586" s="41">
        <v>248</v>
      </c>
      <c r="B586" s="42" t="s">
        <v>39</v>
      </c>
      <c r="C586" s="40" t="s">
        <v>277</v>
      </c>
      <c r="D586" s="43">
        <v>2019</v>
      </c>
      <c r="E586" s="24" t="s">
        <v>13</v>
      </c>
      <c r="F586" s="58">
        <v>4883.8</v>
      </c>
      <c r="G586" s="22">
        <v>1349.28</v>
      </c>
      <c r="H586" s="10">
        <v>3885333.6</v>
      </c>
    </row>
    <row r="587" spans="1:8" ht="15.75" customHeight="1" x14ac:dyDescent="0.25">
      <c r="A587" s="41"/>
      <c r="B587" s="41"/>
      <c r="C587" s="41"/>
      <c r="D587" s="41"/>
      <c r="E587" s="24" t="s">
        <v>14</v>
      </c>
      <c r="F587" s="58">
        <v>4883.8</v>
      </c>
      <c r="G587" s="22" t="s">
        <v>15</v>
      </c>
      <c r="H587" s="10">
        <v>111533</v>
      </c>
    </row>
    <row r="588" spans="1:8" ht="15.75" customHeight="1" x14ac:dyDescent="0.25">
      <c r="A588" s="41">
        <v>249</v>
      </c>
      <c r="B588" s="42" t="s">
        <v>39</v>
      </c>
      <c r="C588" s="40" t="s">
        <v>278</v>
      </c>
      <c r="D588" s="43">
        <v>2019</v>
      </c>
      <c r="E588" s="24" t="s">
        <v>44</v>
      </c>
      <c r="F588" s="58">
        <v>1689.4</v>
      </c>
      <c r="G588" s="22">
        <v>1689.4</v>
      </c>
      <c r="H588" s="10">
        <v>552691.42000000004</v>
      </c>
    </row>
    <row r="589" spans="1:8" ht="15.75" customHeight="1" x14ac:dyDescent="0.25">
      <c r="A589" s="41"/>
      <c r="B589" s="41"/>
      <c r="C589" s="41"/>
      <c r="D589" s="41"/>
      <c r="E589" s="24" t="s">
        <v>25</v>
      </c>
      <c r="F589" s="58">
        <v>1689.4</v>
      </c>
      <c r="G589" s="22">
        <v>1689.4</v>
      </c>
      <c r="H589" s="10">
        <v>217135.18</v>
      </c>
    </row>
    <row r="590" spans="1:8" ht="15.75" customHeight="1" x14ac:dyDescent="0.25">
      <c r="A590" s="41"/>
      <c r="B590" s="41"/>
      <c r="C590" s="41"/>
      <c r="D590" s="41"/>
      <c r="E590" s="24" t="s">
        <v>23</v>
      </c>
      <c r="F590" s="58">
        <v>1689.4</v>
      </c>
      <c r="G590" s="22">
        <v>1689.4</v>
      </c>
      <c r="H590" s="10">
        <v>1582517.24</v>
      </c>
    </row>
    <row r="591" spans="1:8" ht="15.75" customHeight="1" x14ac:dyDescent="0.25">
      <c r="A591" s="41"/>
      <c r="B591" s="41"/>
      <c r="C591" s="41"/>
      <c r="D591" s="41"/>
      <c r="E591" s="24" t="s">
        <v>14</v>
      </c>
      <c r="F591" s="58">
        <v>1689.4</v>
      </c>
      <c r="G591" s="22" t="s">
        <v>15</v>
      </c>
      <c r="H591" s="10">
        <v>121858.77</v>
      </c>
    </row>
    <row r="592" spans="1:8" ht="15.75" customHeight="1" x14ac:dyDescent="0.25">
      <c r="A592" s="41"/>
      <c r="B592" s="41"/>
      <c r="C592" s="41"/>
      <c r="D592" s="41"/>
      <c r="E592" s="24" t="s">
        <v>173</v>
      </c>
      <c r="F592" s="58">
        <v>1689.4</v>
      </c>
      <c r="G592" s="22">
        <v>1689.4</v>
      </c>
      <c r="H592" s="10">
        <v>253625.44</v>
      </c>
    </row>
    <row r="593" spans="1:8" ht="15.75" customHeight="1" x14ac:dyDescent="0.25">
      <c r="A593" s="41"/>
      <c r="B593" s="41"/>
      <c r="C593" s="41"/>
      <c r="D593" s="41"/>
      <c r="E593" s="24" t="s">
        <v>279</v>
      </c>
      <c r="F593" s="58">
        <v>1689.4</v>
      </c>
      <c r="G593" s="22" t="s">
        <v>17</v>
      </c>
      <c r="H593" s="10">
        <v>203874.51</v>
      </c>
    </row>
    <row r="594" spans="1:8" ht="15.75" customHeight="1" x14ac:dyDescent="0.25">
      <c r="A594" s="41"/>
      <c r="B594" s="41"/>
      <c r="C594" s="41"/>
      <c r="D594" s="41"/>
      <c r="E594" s="24" t="s">
        <v>13</v>
      </c>
      <c r="F594" s="58">
        <v>1689.4</v>
      </c>
      <c r="G594" s="22">
        <v>553</v>
      </c>
      <c r="H594" s="10">
        <v>2782753.54</v>
      </c>
    </row>
    <row r="595" spans="1:8" ht="15.75" customHeight="1" x14ac:dyDescent="0.25">
      <c r="A595" s="41">
        <v>250</v>
      </c>
      <c r="B595" s="42" t="s">
        <v>39</v>
      </c>
      <c r="C595" s="40" t="s">
        <v>280</v>
      </c>
      <c r="D595" s="43">
        <v>2019</v>
      </c>
      <c r="E595" s="24" t="s">
        <v>13</v>
      </c>
      <c r="F595" s="58">
        <v>1712.9</v>
      </c>
      <c r="G595" s="22">
        <v>586</v>
      </c>
      <c r="H595" s="10">
        <v>2345630.4</v>
      </c>
    </row>
    <row r="596" spans="1:8" ht="15.75" customHeight="1" x14ac:dyDescent="0.25">
      <c r="A596" s="41"/>
      <c r="B596" s="41"/>
      <c r="C596" s="41"/>
      <c r="D596" s="41"/>
      <c r="E596" s="24" t="s">
        <v>14</v>
      </c>
      <c r="F596" s="58">
        <v>1712.9</v>
      </c>
      <c r="G596" s="22" t="s">
        <v>15</v>
      </c>
      <c r="H596" s="10">
        <v>48053.14</v>
      </c>
    </row>
    <row r="597" spans="1:8" ht="15.75" customHeight="1" x14ac:dyDescent="0.25">
      <c r="A597" s="41">
        <v>251</v>
      </c>
      <c r="B597" s="42" t="s">
        <v>39</v>
      </c>
      <c r="C597" s="40" t="s">
        <v>281</v>
      </c>
      <c r="D597" s="43">
        <v>2019</v>
      </c>
      <c r="E597" s="24" t="s">
        <v>44</v>
      </c>
      <c r="F597" s="58">
        <v>3406.6</v>
      </c>
      <c r="G597" s="22">
        <v>3406.6</v>
      </c>
      <c r="H597" s="10">
        <v>928949.17</v>
      </c>
    </row>
    <row r="598" spans="1:8" ht="15.75" customHeight="1" x14ac:dyDescent="0.25">
      <c r="A598" s="41"/>
      <c r="B598" s="41"/>
      <c r="C598" s="41"/>
      <c r="D598" s="41"/>
      <c r="E598" s="24" t="s">
        <v>25</v>
      </c>
      <c r="F598" s="58">
        <v>3406.6</v>
      </c>
      <c r="G598" s="22">
        <v>3406.6</v>
      </c>
      <c r="H598" s="10">
        <v>384022.3</v>
      </c>
    </row>
    <row r="599" spans="1:8" ht="15.75" customHeight="1" x14ac:dyDescent="0.25">
      <c r="A599" s="41"/>
      <c r="B599" s="41"/>
      <c r="C599" s="41"/>
      <c r="D599" s="41"/>
      <c r="E599" s="24" t="s">
        <v>23</v>
      </c>
      <c r="F599" s="58">
        <v>3406.6</v>
      </c>
      <c r="G599" s="22">
        <v>3406.6</v>
      </c>
      <c r="H599" s="10">
        <v>2268764.09</v>
      </c>
    </row>
    <row r="600" spans="1:8" ht="15.75" customHeight="1" x14ac:dyDescent="0.25">
      <c r="A600" s="41"/>
      <c r="B600" s="41"/>
      <c r="C600" s="41"/>
      <c r="D600" s="41"/>
      <c r="E600" s="24" t="s">
        <v>28</v>
      </c>
      <c r="F600" s="58">
        <v>3406.6</v>
      </c>
      <c r="G600" s="22">
        <v>3406.6</v>
      </c>
      <c r="H600" s="10">
        <v>669303.53</v>
      </c>
    </row>
    <row r="601" spans="1:8" ht="15.75" customHeight="1" x14ac:dyDescent="0.25">
      <c r="A601" s="41"/>
      <c r="B601" s="41"/>
      <c r="C601" s="41"/>
      <c r="D601" s="41"/>
      <c r="E601" s="24" t="s">
        <v>14</v>
      </c>
      <c r="F601" s="58">
        <v>3406.6</v>
      </c>
      <c r="G601" s="22" t="s">
        <v>15</v>
      </c>
      <c r="H601" s="10">
        <v>253615.56</v>
      </c>
    </row>
    <row r="602" spans="1:8" ht="15.75" customHeight="1" x14ac:dyDescent="0.25">
      <c r="A602" s="41"/>
      <c r="B602" s="41"/>
      <c r="C602" s="41"/>
      <c r="D602" s="41"/>
      <c r="E602" s="24" t="s">
        <v>31</v>
      </c>
      <c r="F602" s="58">
        <v>3406.6</v>
      </c>
      <c r="G602" s="30">
        <v>2160</v>
      </c>
      <c r="H602" s="62">
        <v>2178626.4</v>
      </c>
    </row>
    <row r="603" spans="1:8" ht="15.75" customHeight="1" x14ac:dyDescent="0.25">
      <c r="A603" s="41"/>
      <c r="B603" s="41"/>
      <c r="C603" s="41"/>
      <c r="D603" s="41"/>
      <c r="E603" s="24" t="s">
        <v>13</v>
      </c>
      <c r="F603" s="58">
        <v>3406.6</v>
      </c>
      <c r="G603" s="30">
        <v>1090</v>
      </c>
      <c r="H603" s="18">
        <v>4498879.45</v>
      </c>
    </row>
    <row r="604" spans="1:8" ht="15.75" customHeight="1" x14ac:dyDescent="0.25">
      <c r="A604" s="41"/>
      <c r="B604" s="41"/>
      <c r="C604" s="41"/>
      <c r="D604" s="41"/>
      <c r="E604" s="24" t="s">
        <v>16</v>
      </c>
      <c r="F604" s="58">
        <v>3406.6</v>
      </c>
      <c r="G604" s="22" t="s">
        <v>17</v>
      </c>
      <c r="H604" s="10">
        <v>45448.27</v>
      </c>
    </row>
    <row r="605" spans="1:8" ht="15.75" customHeight="1" x14ac:dyDescent="0.25">
      <c r="A605" s="41">
        <v>252</v>
      </c>
      <c r="B605" s="42" t="s">
        <v>39</v>
      </c>
      <c r="C605" s="40" t="s">
        <v>282</v>
      </c>
      <c r="D605" s="43">
        <v>2019</v>
      </c>
      <c r="E605" s="24" t="s">
        <v>13</v>
      </c>
      <c r="F605" s="58">
        <v>2130.4699999999998</v>
      </c>
      <c r="G605" s="22">
        <v>489.95</v>
      </c>
      <c r="H605" s="10">
        <v>997101.6</v>
      </c>
    </row>
    <row r="606" spans="1:8" ht="15.75" customHeight="1" x14ac:dyDescent="0.25">
      <c r="A606" s="41"/>
      <c r="B606" s="41"/>
      <c r="C606" s="41"/>
      <c r="D606" s="41"/>
      <c r="E606" s="24" t="s">
        <v>14</v>
      </c>
      <c r="F606" s="58">
        <v>2130.4699999999998</v>
      </c>
      <c r="G606" s="22" t="s">
        <v>15</v>
      </c>
      <c r="H606" s="10">
        <v>51770.14</v>
      </c>
    </row>
    <row r="607" spans="1:8" ht="15.75" customHeight="1" x14ac:dyDescent="0.25">
      <c r="A607" s="41">
        <v>253</v>
      </c>
      <c r="B607" s="42" t="s">
        <v>39</v>
      </c>
      <c r="C607" s="40" t="s">
        <v>283</v>
      </c>
      <c r="D607" s="43">
        <v>2019</v>
      </c>
      <c r="E607" s="24" t="s">
        <v>13</v>
      </c>
      <c r="F607" s="58">
        <v>3820.6</v>
      </c>
      <c r="G607" s="22">
        <v>1019.43</v>
      </c>
      <c r="H607" s="10">
        <v>3536950.58</v>
      </c>
    </row>
    <row r="608" spans="1:8" ht="15.75" customHeight="1" x14ac:dyDescent="0.25">
      <c r="A608" s="41"/>
      <c r="B608" s="41"/>
      <c r="C608" s="41"/>
      <c r="D608" s="41"/>
      <c r="E608" s="24" t="s">
        <v>14</v>
      </c>
      <c r="F608" s="58">
        <v>3820.6</v>
      </c>
      <c r="G608" s="22" t="s">
        <v>15</v>
      </c>
      <c r="H608" s="10">
        <v>95034</v>
      </c>
    </row>
    <row r="609" spans="1:8" ht="15.75" customHeight="1" x14ac:dyDescent="0.25">
      <c r="A609" s="41">
        <v>254</v>
      </c>
      <c r="B609" s="42" t="s">
        <v>39</v>
      </c>
      <c r="C609" s="40" t="s">
        <v>284</v>
      </c>
      <c r="D609" s="43">
        <v>2019</v>
      </c>
      <c r="E609" s="24" t="s">
        <v>13</v>
      </c>
      <c r="F609" s="58">
        <v>722.9</v>
      </c>
      <c r="G609" s="22">
        <v>745</v>
      </c>
      <c r="H609" s="10">
        <v>2534953.2000000002</v>
      </c>
    </row>
    <row r="610" spans="1:8" ht="15.75" customHeight="1" x14ac:dyDescent="0.25">
      <c r="A610" s="41"/>
      <c r="B610" s="41"/>
      <c r="C610" s="41"/>
      <c r="D610" s="41"/>
      <c r="E610" s="24" t="s">
        <v>14</v>
      </c>
      <c r="F610" s="58">
        <v>722.9</v>
      </c>
      <c r="G610" s="22" t="s">
        <v>15</v>
      </c>
      <c r="H610" s="10">
        <v>36243.699999999997</v>
      </c>
    </row>
    <row r="611" spans="1:8" ht="15.75" customHeight="1" x14ac:dyDescent="0.25">
      <c r="A611" s="41">
        <v>255</v>
      </c>
      <c r="B611" s="42" t="s">
        <v>39</v>
      </c>
      <c r="C611" s="40" t="s">
        <v>285</v>
      </c>
      <c r="D611" s="43">
        <v>2019</v>
      </c>
      <c r="E611" s="24" t="s">
        <v>13</v>
      </c>
      <c r="F611" s="58">
        <v>798.9</v>
      </c>
      <c r="G611" s="22">
        <v>766</v>
      </c>
      <c r="H611" s="10">
        <v>2348954.4</v>
      </c>
    </row>
    <row r="612" spans="1:8" ht="15.75" customHeight="1" x14ac:dyDescent="0.25">
      <c r="A612" s="41"/>
      <c r="B612" s="41"/>
      <c r="C612" s="41"/>
      <c r="D612" s="41"/>
      <c r="E612" s="24" t="s">
        <v>14</v>
      </c>
      <c r="F612" s="58">
        <v>798.9</v>
      </c>
      <c r="G612" s="22" t="s">
        <v>15</v>
      </c>
      <c r="H612" s="10">
        <v>37944.080000000002</v>
      </c>
    </row>
    <row r="613" spans="1:8" ht="15.75" customHeight="1" x14ac:dyDescent="0.25">
      <c r="A613" s="41">
        <v>256</v>
      </c>
      <c r="B613" s="42" t="s">
        <v>39</v>
      </c>
      <c r="C613" s="40" t="s">
        <v>286</v>
      </c>
      <c r="D613" s="43">
        <v>2019</v>
      </c>
      <c r="E613" s="24" t="s">
        <v>25</v>
      </c>
      <c r="F613" s="58">
        <v>4124.3</v>
      </c>
      <c r="G613" s="22">
        <v>4124.3</v>
      </c>
      <c r="H613" s="10">
        <v>330933.59999999998</v>
      </c>
    </row>
    <row r="614" spans="1:8" ht="15.75" customHeight="1" x14ac:dyDescent="0.25">
      <c r="A614" s="41"/>
      <c r="B614" s="41"/>
      <c r="C614" s="41"/>
      <c r="D614" s="41"/>
      <c r="E614" s="24" t="s">
        <v>23</v>
      </c>
      <c r="F614" s="58">
        <v>4124.3</v>
      </c>
      <c r="G614" s="22">
        <v>4124.3</v>
      </c>
      <c r="H614" s="10">
        <v>2968716</v>
      </c>
    </row>
    <row r="615" spans="1:8" ht="15.75" customHeight="1" x14ac:dyDescent="0.25">
      <c r="A615" s="41"/>
      <c r="B615" s="41"/>
      <c r="C615" s="41"/>
      <c r="D615" s="41"/>
      <c r="E615" s="24" t="s">
        <v>28</v>
      </c>
      <c r="F615" s="58">
        <v>4124.3</v>
      </c>
      <c r="G615" s="22">
        <v>4124.3</v>
      </c>
      <c r="H615" s="10">
        <v>800594.4</v>
      </c>
    </row>
    <row r="616" spans="1:8" ht="15.75" customHeight="1" x14ac:dyDescent="0.25">
      <c r="A616" s="41"/>
      <c r="B616" s="41"/>
      <c r="C616" s="41"/>
      <c r="D616" s="41"/>
      <c r="E616" s="24" t="s">
        <v>14</v>
      </c>
      <c r="F616" s="58">
        <v>4124.3</v>
      </c>
      <c r="G616" s="22" t="s">
        <v>15</v>
      </c>
      <c r="H616" s="10">
        <v>193222.64</v>
      </c>
    </row>
    <row r="617" spans="1:8" ht="15.75" customHeight="1" x14ac:dyDescent="0.25">
      <c r="A617" s="41">
        <v>257</v>
      </c>
      <c r="B617" s="42" t="s">
        <v>39</v>
      </c>
      <c r="C617" s="40" t="s">
        <v>287</v>
      </c>
      <c r="D617" s="43">
        <v>2019</v>
      </c>
      <c r="E617" s="24" t="s">
        <v>13</v>
      </c>
      <c r="F617" s="58">
        <v>3443.8</v>
      </c>
      <c r="G617" s="22">
        <v>918.89</v>
      </c>
      <c r="H617" s="10">
        <v>3745701.5</v>
      </c>
    </row>
    <row r="618" spans="1:8" ht="15.75" customHeight="1" x14ac:dyDescent="0.25">
      <c r="A618" s="41"/>
      <c r="B618" s="41"/>
      <c r="C618" s="41"/>
      <c r="D618" s="41"/>
      <c r="E618" s="24" t="s">
        <v>14</v>
      </c>
      <c r="F618" s="58">
        <v>3443.8</v>
      </c>
      <c r="G618" s="22" t="s">
        <v>15</v>
      </c>
      <c r="H618" s="10">
        <v>85853</v>
      </c>
    </row>
    <row r="619" spans="1:8" ht="15.75" customHeight="1" x14ac:dyDescent="0.25">
      <c r="A619" s="41">
        <v>258</v>
      </c>
      <c r="B619" s="42" t="s">
        <v>39</v>
      </c>
      <c r="C619" s="40" t="s">
        <v>288</v>
      </c>
      <c r="D619" s="43">
        <v>2019</v>
      </c>
      <c r="E619" s="24" t="s">
        <v>13</v>
      </c>
      <c r="F619" s="58">
        <v>4503.1000000000004</v>
      </c>
      <c r="G619" s="22">
        <v>1268</v>
      </c>
      <c r="H619" s="10">
        <v>3701574.95</v>
      </c>
    </row>
    <row r="620" spans="1:8" ht="15.75" customHeight="1" x14ac:dyDescent="0.25">
      <c r="A620" s="41"/>
      <c r="B620" s="41"/>
      <c r="C620" s="41"/>
      <c r="D620" s="41"/>
      <c r="E620" s="24" t="s">
        <v>14</v>
      </c>
      <c r="F620" s="58">
        <v>4503.1000000000004</v>
      </c>
      <c r="G620" s="22" t="s">
        <v>15</v>
      </c>
      <c r="H620" s="10">
        <v>95750</v>
      </c>
    </row>
    <row r="621" spans="1:8" ht="15.75" customHeight="1" x14ac:dyDescent="0.25">
      <c r="A621" s="41">
        <v>259</v>
      </c>
      <c r="B621" s="42" t="s">
        <v>39</v>
      </c>
      <c r="C621" s="40" t="s">
        <v>289</v>
      </c>
      <c r="D621" s="43">
        <v>2019</v>
      </c>
      <c r="E621" s="24" t="s">
        <v>13</v>
      </c>
      <c r="F621" s="58">
        <v>6036.7</v>
      </c>
      <c r="G621" s="22">
        <v>1610.73</v>
      </c>
      <c r="H621" s="10">
        <v>5155679.95</v>
      </c>
    </row>
    <row r="622" spans="1:8" ht="15.75" customHeight="1" x14ac:dyDescent="0.25">
      <c r="A622" s="41"/>
      <c r="B622" s="41"/>
      <c r="C622" s="41"/>
      <c r="D622" s="41"/>
      <c r="E622" s="24" t="s">
        <v>14</v>
      </c>
      <c r="F622" s="58">
        <v>6036.7</v>
      </c>
      <c r="G622" s="22" t="s">
        <v>15</v>
      </c>
      <c r="H622" s="10">
        <v>123569</v>
      </c>
    </row>
    <row r="623" spans="1:8" ht="15.75" customHeight="1" x14ac:dyDescent="0.25">
      <c r="A623" s="41">
        <v>260</v>
      </c>
      <c r="B623" s="42" t="s">
        <v>39</v>
      </c>
      <c r="C623" s="40" t="s">
        <v>290</v>
      </c>
      <c r="D623" s="43">
        <v>2019</v>
      </c>
      <c r="E623" s="24" t="s">
        <v>13</v>
      </c>
      <c r="F623" s="58">
        <v>5056.8999999999996</v>
      </c>
      <c r="G623" s="22">
        <v>1349.3</v>
      </c>
      <c r="H623" s="10">
        <v>3413951.03</v>
      </c>
    </row>
    <row r="624" spans="1:8" ht="15.75" customHeight="1" x14ac:dyDescent="0.25">
      <c r="A624" s="41"/>
      <c r="B624" s="41"/>
      <c r="C624" s="41"/>
      <c r="D624" s="41"/>
      <c r="E624" s="24" t="s">
        <v>14</v>
      </c>
      <c r="F624" s="58">
        <v>5056.8999999999996</v>
      </c>
      <c r="G624" s="22" t="s">
        <v>15</v>
      </c>
      <c r="H624" s="10">
        <v>113245</v>
      </c>
    </row>
    <row r="625" spans="1:8" ht="15.75" customHeight="1" x14ac:dyDescent="0.25">
      <c r="A625" s="41">
        <v>261</v>
      </c>
      <c r="B625" s="42" t="s">
        <v>39</v>
      </c>
      <c r="C625" s="40" t="s">
        <v>291</v>
      </c>
      <c r="D625" s="43">
        <v>2019</v>
      </c>
      <c r="E625" s="24" t="s">
        <v>13</v>
      </c>
      <c r="F625" s="58">
        <v>3797.9</v>
      </c>
      <c r="G625" s="22">
        <v>873.41</v>
      </c>
      <c r="H625" s="10">
        <v>1900600.8</v>
      </c>
    </row>
    <row r="626" spans="1:8" ht="15.75" customHeight="1" x14ac:dyDescent="0.25">
      <c r="A626" s="41"/>
      <c r="B626" s="41"/>
      <c r="C626" s="41"/>
      <c r="D626" s="41"/>
      <c r="E626" s="24" t="s">
        <v>14</v>
      </c>
      <c r="F626" s="58">
        <v>3797.9</v>
      </c>
      <c r="G626" s="22" t="s">
        <v>15</v>
      </c>
      <c r="H626" s="10">
        <v>92318.48</v>
      </c>
    </row>
    <row r="627" spans="1:8" ht="15.75" customHeight="1" x14ac:dyDescent="0.25">
      <c r="A627" s="41">
        <v>262</v>
      </c>
      <c r="B627" s="42" t="s">
        <v>39</v>
      </c>
      <c r="C627" s="40" t="s">
        <v>292</v>
      </c>
      <c r="D627" s="43">
        <v>2019</v>
      </c>
      <c r="E627" s="24" t="s">
        <v>13</v>
      </c>
      <c r="F627" s="58">
        <v>2380.9</v>
      </c>
      <c r="G627" s="22">
        <v>547.54</v>
      </c>
      <c r="H627" s="10">
        <v>1434052.8</v>
      </c>
    </row>
    <row r="628" spans="1:8" ht="15.75" customHeight="1" x14ac:dyDescent="0.25">
      <c r="A628" s="41"/>
      <c r="B628" s="41"/>
      <c r="C628" s="41"/>
      <c r="D628" s="41"/>
      <c r="E628" s="24" t="s">
        <v>14</v>
      </c>
      <c r="F628" s="58">
        <v>2380.9</v>
      </c>
      <c r="G628" s="22" t="s">
        <v>15</v>
      </c>
      <c r="H628" s="10">
        <v>57407</v>
      </c>
    </row>
    <row r="629" spans="1:8" ht="15.75" customHeight="1" x14ac:dyDescent="0.25">
      <c r="A629" s="41">
        <v>263</v>
      </c>
      <c r="B629" s="42" t="s">
        <v>39</v>
      </c>
      <c r="C629" s="40" t="s">
        <v>293</v>
      </c>
      <c r="D629" s="43">
        <v>2019</v>
      </c>
      <c r="E629" s="24" t="s">
        <v>13</v>
      </c>
      <c r="F629" s="58">
        <v>3713.35</v>
      </c>
      <c r="G629" s="22">
        <v>853.97</v>
      </c>
      <c r="H629" s="10">
        <v>2004996</v>
      </c>
    </row>
    <row r="630" spans="1:8" ht="15.75" customHeight="1" x14ac:dyDescent="0.25">
      <c r="A630" s="41"/>
      <c r="B630" s="41"/>
      <c r="C630" s="41"/>
      <c r="D630" s="41"/>
      <c r="E630" s="24" t="s">
        <v>14</v>
      </c>
      <c r="F630" s="58">
        <v>3713.35</v>
      </c>
      <c r="G630" s="22" t="s">
        <v>15</v>
      </c>
      <c r="H630" s="10">
        <v>90313.66</v>
      </c>
    </row>
    <row r="631" spans="1:8" ht="15.75" customHeight="1" x14ac:dyDescent="0.25">
      <c r="A631" s="41">
        <v>264</v>
      </c>
      <c r="B631" s="42" t="s">
        <v>39</v>
      </c>
      <c r="C631" s="40" t="s">
        <v>294</v>
      </c>
      <c r="D631" s="43">
        <v>2019</v>
      </c>
      <c r="E631" s="24" t="s">
        <v>13</v>
      </c>
      <c r="F631" s="58">
        <v>791.9</v>
      </c>
      <c r="G631" s="22">
        <v>530.57000000000005</v>
      </c>
      <c r="H631" s="10">
        <v>1926579.69</v>
      </c>
    </row>
    <row r="632" spans="1:8" ht="15.75" customHeight="1" x14ac:dyDescent="0.25">
      <c r="A632" s="41"/>
      <c r="B632" s="41"/>
      <c r="C632" s="41"/>
      <c r="D632" s="41"/>
      <c r="E632" s="24" t="s">
        <v>14</v>
      </c>
      <c r="F632" s="58">
        <v>791.9</v>
      </c>
      <c r="G632" s="22" t="s">
        <v>15</v>
      </c>
      <c r="H632" s="10">
        <v>33626</v>
      </c>
    </row>
    <row r="633" spans="1:8" ht="15.75" customHeight="1" x14ac:dyDescent="0.25">
      <c r="A633" s="41">
        <v>265</v>
      </c>
      <c r="B633" s="42" t="s">
        <v>39</v>
      </c>
      <c r="C633" s="40" t="s">
        <v>295</v>
      </c>
      <c r="D633" s="43">
        <v>2019</v>
      </c>
      <c r="E633" s="24" t="s">
        <v>13</v>
      </c>
      <c r="F633" s="58">
        <v>5187.2</v>
      </c>
      <c r="G633" s="22">
        <v>1192.9100000000001</v>
      </c>
      <c r="H633" s="10">
        <v>3802634.4</v>
      </c>
    </row>
    <row r="634" spans="1:8" ht="15.75" customHeight="1" x14ac:dyDescent="0.25">
      <c r="A634" s="41"/>
      <c r="B634" s="41"/>
      <c r="C634" s="41"/>
      <c r="D634" s="41"/>
      <c r="E634" s="24" t="s">
        <v>14</v>
      </c>
      <c r="F634" s="58">
        <v>5187.2</v>
      </c>
      <c r="G634" s="22" t="s">
        <v>15</v>
      </c>
      <c r="H634" s="10">
        <v>125924.88</v>
      </c>
    </row>
    <row r="635" spans="1:8" ht="15.75" customHeight="1" x14ac:dyDescent="0.25">
      <c r="A635" s="41">
        <v>266</v>
      </c>
      <c r="B635" s="42" t="s">
        <v>39</v>
      </c>
      <c r="C635" s="40" t="s">
        <v>296</v>
      </c>
      <c r="D635" s="43">
        <v>2019</v>
      </c>
      <c r="E635" s="24" t="s">
        <v>13</v>
      </c>
      <c r="F635" s="58">
        <v>5224.2</v>
      </c>
      <c r="G635" s="22">
        <v>1417</v>
      </c>
      <c r="H635" s="10">
        <v>4236794.4000000004</v>
      </c>
    </row>
    <row r="636" spans="1:8" ht="15.75" customHeight="1" x14ac:dyDescent="0.25">
      <c r="A636" s="41"/>
      <c r="B636" s="41"/>
      <c r="C636" s="41"/>
      <c r="D636" s="41"/>
      <c r="E636" s="24" t="s">
        <v>14</v>
      </c>
      <c r="F636" s="58">
        <v>5224.2</v>
      </c>
      <c r="G636" s="22" t="s">
        <v>15</v>
      </c>
      <c r="H636" s="10">
        <v>114799</v>
      </c>
    </row>
    <row r="637" spans="1:8" ht="15.75" customHeight="1" x14ac:dyDescent="0.25">
      <c r="A637" s="41">
        <v>267</v>
      </c>
      <c r="B637" s="42" t="s">
        <v>39</v>
      </c>
      <c r="C637" s="40" t="s">
        <v>297</v>
      </c>
      <c r="D637" s="43">
        <v>2019</v>
      </c>
      <c r="E637" s="24" t="s">
        <v>13</v>
      </c>
      <c r="F637" s="58">
        <v>5295.2</v>
      </c>
      <c r="G637" s="22">
        <v>1414</v>
      </c>
      <c r="H637" s="10">
        <v>4212916.8</v>
      </c>
    </row>
    <row r="638" spans="1:8" ht="15.75" customHeight="1" x14ac:dyDescent="0.25">
      <c r="A638" s="41"/>
      <c r="B638" s="41"/>
      <c r="C638" s="41"/>
      <c r="D638" s="41"/>
      <c r="E638" s="24" t="s">
        <v>14</v>
      </c>
      <c r="F638" s="58">
        <v>5295.2</v>
      </c>
      <c r="G638" s="22" t="s">
        <v>15</v>
      </c>
      <c r="H638" s="10">
        <v>114024</v>
      </c>
    </row>
    <row r="639" spans="1:8" ht="15.75" customHeight="1" x14ac:dyDescent="0.25">
      <c r="A639" s="41">
        <v>268</v>
      </c>
      <c r="B639" s="42" t="s">
        <v>39</v>
      </c>
      <c r="C639" s="40" t="s">
        <v>298</v>
      </c>
      <c r="D639" s="43">
        <v>2019</v>
      </c>
      <c r="E639" s="24" t="s">
        <v>13</v>
      </c>
      <c r="F639" s="58">
        <v>5251.8</v>
      </c>
      <c r="G639" s="22">
        <v>1418</v>
      </c>
      <c r="H639" s="10">
        <v>4528381.6399999997</v>
      </c>
    </row>
    <row r="640" spans="1:8" ht="15.75" customHeight="1" x14ac:dyDescent="0.25">
      <c r="A640" s="41"/>
      <c r="B640" s="41"/>
      <c r="C640" s="41"/>
      <c r="D640" s="41"/>
      <c r="E640" s="24" t="s">
        <v>14</v>
      </c>
      <c r="F640" s="58">
        <v>5251.8</v>
      </c>
      <c r="G640" s="22" t="s">
        <v>15</v>
      </c>
      <c r="H640" s="10">
        <v>136399.74</v>
      </c>
    </row>
    <row r="641" spans="1:8" ht="15.75" customHeight="1" x14ac:dyDescent="0.25">
      <c r="A641" s="41">
        <v>269</v>
      </c>
      <c r="B641" s="42" t="s">
        <v>39</v>
      </c>
      <c r="C641" s="40" t="s">
        <v>299</v>
      </c>
      <c r="D641" s="43">
        <v>2019</v>
      </c>
      <c r="E641" s="24" t="s">
        <v>44</v>
      </c>
      <c r="F641" s="58">
        <v>5220.8</v>
      </c>
      <c r="G641" s="22">
        <v>5220.8</v>
      </c>
      <c r="H641" s="10">
        <v>1304314.32</v>
      </c>
    </row>
    <row r="642" spans="1:8" ht="15.75" customHeight="1" x14ac:dyDescent="0.25">
      <c r="A642" s="41"/>
      <c r="B642" s="41"/>
      <c r="C642" s="41"/>
      <c r="D642" s="41"/>
      <c r="E642" s="24" t="s">
        <v>25</v>
      </c>
      <c r="F642" s="58">
        <v>5220.8</v>
      </c>
      <c r="G642" s="22">
        <v>5220.8</v>
      </c>
      <c r="H642" s="10">
        <v>558173.56000000006</v>
      </c>
    </row>
    <row r="643" spans="1:8" ht="15.75" customHeight="1" x14ac:dyDescent="0.25">
      <c r="A643" s="41"/>
      <c r="B643" s="41"/>
      <c r="C643" s="41"/>
      <c r="D643" s="41"/>
      <c r="E643" s="24" t="s">
        <v>23</v>
      </c>
      <c r="F643" s="58">
        <v>5220.8</v>
      </c>
      <c r="G643" s="22">
        <v>5220.8</v>
      </c>
      <c r="H643" s="10">
        <v>3891238.53</v>
      </c>
    </row>
    <row r="644" spans="1:8" ht="15.75" customHeight="1" x14ac:dyDescent="0.25">
      <c r="A644" s="41"/>
      <c r="B644" s="41"/>
      <c r="C644" s="41"/>
      <c r="D644" s="41"/>
      <c r="E644" s="24" t="s">
        <v>28</v>
      </c>
      <c r="F644" s="58">
        <v>5220.8</v>
      </c>
      <c r="G644" s="22">
        <v>5220.8</v>
      </c>
      <c r="H644" s="10">
        <v>1340843.3</v>
      </c>
    </row>
    <row r="645" spans="1:8" ht="15.75" customHeight="1" x14ac:dyDescent="0.25">
      <c r="A645" s="41"/>
      <c r="B645" s="41"/>
      <c r="C645" s="41"/>
      <c r="D645" s="41"/>
      <c r="E645" s="24" t="s">
        <v>14</v>
      </c>
      <c r="F645" s="58">
        <v>5220.8</v>
      </c>
      <c r="G645" s="22" t="s">
        <v>15</v>
      </c>
      <c r="H645" s="10">
        <v>266530</v>
      </c>
    </row>
    <row r="646" spans="1:8" ht="15.75" customHeight="1" x14ac:dyDescent="0.25">
      <c r="A646" s="39">
        <v>270</v>
      </c>
      <c r="B646" s="8" t="s">
        <v>39</v>
      </c>
      <c r="C646" s="9" t="s">
        <v>300</v>
      </c>
      <c r="D646" s="24">
        <v>2019</v>
      </c>
      <c r="E646" s="24" t="s">
        <v>13</v>
      </c>
      <c r="F646" s="58">
        <v>619.79999999999995</v>
      </c>
      <c r="G646" s="22">
        <v>436</v>
      </c>
      <c r="H646" s="10">
        <v>126825.85</v>
      </c>
    </row>
    <row r="647" spans="1:8" ht="15.75" customHeight="1" x14ac:dyDescent="0.25">
      <c r="A647" s="41">
        <v>271</v>
      </c>
      <c r="B647" s="42" t="s">
        <v>39</v>
      </c>
      <c r="C647" s="40" t="s">
        <v>301</v>
      </c>
      <c r="D647" s="43">
        <v>2019</v>
      </c>
      <c r="E647" s="24" t="s">
        <v>44</v>
      </c>
      <c r="F647" s="58">
        <v>13081.1</v>
      </c>
      <c r="G647" s="22">
        <v>13081.1</v>
      </c>
      <c r="H647" s="10">
        <v>2644144.2400000002</v>
      </c>
    </row>
    <row r="648" spans="1:8" ht="15.75" customHeight="1" x14ac:dyDescent="0.25">
      <c r="A648" s="41"/>
      <c r="B648" s="41"/>
      <c r="C648" s="41"/>
      <c r="D648" s="41"/>
      <c r="E648" s="24" t="s">
        <v>25</v>
      </c>
      <c r="F648" s="58">
        <v>13081.1</v>
      </c>
      <c r="G648" s="22">
        <v>13081.1</v>
      </c>
      <c r="H648" s="10">
        <v>892579.79</v>
      </c>
    </row>
    <row r="649" spans="1:8" ht="15.75" customHeight="1" x14ac:dyDescent="0.25">
      <c r="A649" s="41"/>
      <c r="B649" s="41"/>
      <c r="C649" s="41"/>
      <c r="D649" s="41"/>
      <c r="E649" s="24" t="s">
        <v>23</v>
      </c>
      <c r="F649" s="58">
        <v>13081.1</v>
      </c>
      <c r="G649" s="22">
        <v>13081.1</v>
      </c>
      <c r="H649" s="10">
        <v>10123274.68</v>
      </c>
    </row>
    <row r="650" spans="1:8" ht="15.75" customHeight="1" x14ac:dyDescent="0.25">
      <c r="A650" s="41"/>
      <c r="B650" s="41"/>
      <c r="C650" s="41"/>
      <c r="D650" s="41"/>
      <c r="E650" s="24" t="s">
        <v>28</v>
      </c>
      <c r="F650" s="58">
        <v>13081.1</v>
      </c>
      <c r="G650" s="22">
        <v>13081.1</v>
      </c>
      <c r="H650" s="10">
        <v>3895272.21</v>
      </c>
    </row>
    <row r="651" spans="1:8" ht="15.75" customHeight="1" x14ac:dyDescent="0.25">
      <c r="A651" s="41"/>
      <c r="B651" s="41"/>
      <c r="C651" s="41"/>
      <c r="D651" s="41"/>
      <c r="E651" s="24" t="s">
        <v>14</v>
      </c>
      <c r="F651" s="58">
        <v>13081.1</v>
      </c>
      <c r="G651" s="22" t="s">
        <v>15</v>
      </c>
      <c r="H651" s="20">
        <v>484428.28</v>
      </c>
    </row>
    <row r="652" spans="1:8" ht="15.75" customHeight="1" x14ac:dyDescent="0.25">
      <c r="A652" s="41">
        <v>272</v>
      </c>
      <c r="B652" s="42" t="s">
        <v>39</v>
      </c>
      <c r="C652" s="40" t="s">
        <v>302</v>
      </c>
      <c r="D652" s="43">
        <v>2019</v>
      </c>
      <c r="E652" s="24" t="s">
        <v>31</v>
      </c>
      <c r="F652" s="58">
        <v>2043.2</v>
      </c>
      <c r="G652" s="22">
        <v>2123</v>
      </c>
      <c r="H652" s="10">
        <v>4708533.5999999996</v>
      </c>
    </row>
    <row r="653" spans="1:8" ht="15.75" customHeight="1" x14ac:dyDescent="0.25">
      <c r="A653" s="41"/>
      <c r="B653" s="41"/>
      <c r="C653" s="41"/>
      <c r="D653" s="41"/>
      <c r="E653" s="24" t="s">
        <v>14</v>
      </c>
      <c r="F653" s="58">
        <v>2043.2</v>
      </c>
      <c r="G653" s="22" t="s">
        <v>15</v>
      </c>
      <c r="H653" s="10">
        <v>42163</v>
      </c>
    </row>
    <row r="654" spans="1:8" ht="15.75" customHeight="1" x14ac:dyDescent="0.25">
      <c r="A654" s="41">
        <v>273</v>
      </c>
      <c r="B654" s="42" t="s">
        <v>39</v>
      </c>
      <c r="C654" s="40" t="s">
        <v>303</v>
      </c>
      <c r="D654" s="43">
        <v>2019</v>
      </c>
      <c r="E654" s="24" t="s">
        <v>171</v>
      </c>
      <c r="F654" s="58">
        <v>13117.9</v>
      </c>
      <c r="G654" s="22">
        <v>6</v>
      </c>
      <c r="H654" s="10">
        <v>9384715.1999999993</v>
      </c>
    </row>
    <row r="655" spans="1:8" ht="15.75" customHeight="1" x14ac:dyDescent="0.25">
      <c r="A655" s="41"/>
      <c r="B655" s="41"/>
      <c r="C655" s="41"/>
      <c r="D655" s="41"/>
      <c r="E655" s="24" t="s">
        <v>14</v>
      </c>
      <c r="F655" s="58">
        <v>13117.9</v>
      </c>
      <c r="G655" s="22" t="s">
        <v>15</v>
      </c>
      <c r="H655" s="10">
        <v>198913.21</v>
      </c>
    </row>
    <row r="656" spans="1:8" ht="15.75" customHeight="1" x14ac:dyDescent="0.25">
      <c r="A656" s="41">
        <v>274</v>
      </c>
      <c r="B656" s="42" t="s">
        <v>39</v>
      </c>
      <c r="C656" s="40" t="s">
        <v>304</v>
      </c>
      <c r="D656" s="43">
        <v>2019</v>
      </c>
      <c r="E656" s="24" t="s">
        <v>13</v>
      </c>
      <c r="F656" s="58">
        <v>4847.7</v>
      </c>
      <c r="G656" s="22">
        <v>1369</v>
      </c>
      <c r="H656" s="10">
        <v>5458209.5999999996</v>
      </c>
    </row>
    <row r="657" spans="1:8" ht="15.75" customHeight="1" x14ac:dyDescent="0.25">
      <c r="A657" s="41"/>
      <c r="B657" s="41"/>
      <c r="C657" s="41"/>
      <c r="D657" s="41"/>
      <c r="E657" s="24" t="s">
        <v>14</v>
      </c>
      <c r="F657" s="58">
        <v>4847.7</v>
      </c>
      <c r="G657" s="22" t="s">
        <v>15</v>
      </c>
      <c r="H657" s="10">
        <v>126269.44</v>
      </c>
    </row>
    <row r="658" spans="1:8" ht="15.75" customHeight="1" x14ac:dyDescent="0.25">
      <c r="A658" s="41">
        <v>275</v>
      </c>
      <c r="B658" s="42" t="s">
        <v>39</v>
      </c>
      <c r="C658" s="40" t="s">
        <v>305</v>
      </c>
      <c r="D658" s="43">
        <v>2019</v>
      </c>
      <c r="E658" s="24" t="s">
        <v>13</v>
      </c>
      <c r="F658" s="58">
        <v>3845.2</v>
      </c>
      <c r="G658" s="22">
        <v>1085</v>
      </c>
      <c r="H658" s="10">
        <v>4448648.4000000004</v>
      </c>
    </row>
    <row r="659" spans="1:8" ht="15.75" customHeight="1" x14ac:dyDescent="0.25">
      <c r="A659" s="41"/>
      <c r="B659" s="41"/>
      <c r="C659" s="41"/>
      <c r="D659" s="41"/>
      <c r="E659" s="24" t="s">
        <v>14</v>
      </c>
      <c r="F659" s="58">
        <v>3845.2</v>
      </c>
      <c r="G659" s="22" t="s">
        <v>15</v>
      </c>
      <c r="H659" s="10">
        <v>108395.98</v>
      </c>
    </row>
    <row r="660" spans="1:8" ht="15.75" customHeight="1" x14ac:dyDescent="0.25">
      <c r="A660" s="41">
        <v>276</v>
      </c>
      <c r="B660" s="42" t="s">
        <v>39</v>
      </c>
      <c r="C660" s="40" t="s">
        <v>306</v>
      </c>
      <c r="D660" s="43">
        <v>2019</v>
      </c>
      <c r="E660" s="24" t="s">
        <v>13</v>
      </c>
      <c r="F660" s="58">
        <v>7040.3</v>
      </c>
      <c r="G660" s="22">
        <v>4093</v>
      </c>
      <c r="H660" s="10">
        <v>5037889.16</v>
      </c>
    </row>
    <row r="661" spans="1:8" ht="15.75" customHeight="1" x14ac:dyDescent="0.25">
      <c r="A661" s="41"/>
      <c r="B661" s="41"/>
      <c r="C661" s="41"/>
      <c r="D661" s="41"/>
      <c r="E661" s="24" t="s">
        <v>14</v>
      </c>
      <c r="F661" s="58">
        <v>7040.3</v>
      </c>
      <c r="G661" s="22" t="s">
        <v>15</v>
      </c>
      <c r="H661" s="10">
        <v>157231.20000000001</v>
      </c>
    </row>
    <row r="662" spans="1:8" ht="15.75" customHeight="1" x14ac:dyDescent="0.25">
      <c r="A662" s="41"/>
      <c r="B662" s="41"/>
      <c r="C662" s="41"/>
      <c r="D662" s="41"/>
      <c r="E662" s="24" t="s">
        <v>31</v>
      </c>
      <c r="F662" s="58">
        <v>7040.3</v>
      </c>
      <c r="G662" s="30">
        <v>4843.96</v>
      </c>
      <c r="H662" s="62">
        <v>4725441.4800000004</v>
      </c>
    </row>
    <row r="663" spans="1:8" ht="15.75" customHeight="1" x14ac:dyDescent="0.25">
      <c r="A663" s="41"/>
      <c r="B663" s="41"/>
      <c r="C663" s="41"/>
      <c r="D663" s="41"/>
      <c r="E663" s="24" t="s">
        <v>16</v>
      </c>
      <c r="F663" s="58">
        <v>7040.3</v>
      </c>
      <c r="G663" s="22" t="s">
        <v>17</v>
      </c>
      <c r="H663" s="10">
        <v>70670.789999999994</v>
      </c>
    </row>
    <row r="664" spans="1:8" ht="15.75" customHeight="1" x14ac:dyDescent="0.25">
      <c r="A664" s="41">
        <v>277</v>
      </c>
      <c r="B664" s="42" t="s">
        <v>39</v>
      </c>
      <c r="C664" s="40" t="s">
        <v>307</v>
      </c>
      <c r="D664" s="43">
        <v>2019</v>
      </c>
      <c r="E664" s="24" t="s">
        <v>13</v>
      </c>
      <c r="F664" s="58">
        <v>3970.6</v>
      </c>
      <c r="G664" s="22">
        <v>1059.45</v>
      </c>
      <c r="H664" s="10">
        <v>4425820.8</v>
      </c>
    </row>
    <row r="665" spans="1:8" ht="15.75" customHeight="1" x14ac:dyDescent="0.25">
      <c r="A665" s="41"/>
      <c r="B665" s="41"/>
      <c r="C665" s="41"/>
      <c r="D665" s="41"/>
      <c r="E665" s="24" t="s">
        <v>14</v>
      </c>
      <c r="F665" s="58">
        <v>3970.6</v>
      </c>
      <c r="G665" s="22" t="s">
        <v>15</v>
      </c>
      <c r="H665" s="10">
        <v>112024.48</v>
      </c>
    </row>
    <row r="666" spans="1:8" ht="15.75" customHeight="1" x14ac:dyDescent="0.25">
      <c r="A666" s="41">
        <v>278</v>
      </c>
      <c r="B666" s="42" t="s">
        <v>39</v>
      </c>
      <c r="C666" s="40" t="s">
        <v>308</v>
      </c>
      <c r="D666" s="43">
        <v>2019</v>
      </c>
      <c r="E666" s="24" t="s">
        <v>13</v>
      </c>
      <c r="F666" s="58">
        <v>1062.8</v>
      </c>
      <c r="G666" s="22">
        <v>435.75</v>
      </c>
      <c r="H666" s="10">
        <v>1377435.6</v>
      </c>
    </row>
    <row r="667" spans="1:8" ht="15.75" customHeight="1" x14ac:dyDescent="0.25">
      <c r="A667" s="41"/>
      <c r="B667" s="41"/>
      <c r="C667" s="41"/>
      <c r="D667" s="41"/>
      <c r="E667" s="24" t="s">
        <v>14</v>
      </c>
      <c r="F667" s="58">
        <v>1062.8</v>
      </c>
      <c r="G667" s="22" t="s">
        <v>15</v>
      </c>
      <c r="H667" s="10">
        <v>47383.42</v>
      </c>
    </row>
    <row r="668" spans="1:8" ht="15.75" customHeight="1" x14ac:dyDescent="0.25">
      <c r="A668" s="41"/>
      <c r="B668" s="41"/>
      <c r="C668" s="41"/>
      <c r="D668" s="41"/>
      <c r="E668" s="24" t="s">
        <v>31</v>
      </c>
      <c r="F668" s="58">
        <v>1062.8</v>
      </c>
      <c r="G668" s="30">
        <v>1038.7</v>
      </c>
      <c r="H668" s="62">
        <v>2483525.88</v>
      </c>
    </row>
    <row r="669" spans="1:8" ht="15.75" customHeight="1" x14ac:dyDescent="0.25">
      <c r="A669" s="41"/>
      <c r="B669" s="41"/>
      <c r="C669" s="41"/>
      <c r="D669" s="41"/>
      <c r="E669" s="24" t="s">
        <v>16</v>
      </c>
      <c r="F669" s="58">
        <v>1062.8</v>
      </c>
      <c r="G669" s="22" t="s">
        <v>17</v>
      </c>
      <c r="H669" s="10">
        <v>13485.8</v>
      </c>
    </row>
    <row r="670" spans="1:8" ht="15.75" customHeight="1" x14ac:dyDescent="0.25">
      <c r="A670" s="41">
        <v>279</v>
      </c>
      <c r="B670" s="42" t="s">
        <v>39</v>
      </c>
      <c r="C670" s="40" t="s">
        <v>309</v>
      </c>
      <c r="D670" s="43">
        <v>2019</v>
      </c>
      <c r="E670" s="24" t="s">
        <v>13</v>
      </c>
      <c r="F670" s="58">
        <v>4956.1000000000004</v>
      </c>
      <c r="G670" s="22">
        <v>1495</v>
      </c>
      <c r="H670" s="10">
        <v>5427585.7800000003</v>
      </c>
    </row>
    <row r="671" spans="1:8" ht="15.75" customHeight="1" x14ac:dyDescent="0.25">
      <c r="A671" s="41"/>
      <c r="B671" s="41"/>
      <c r="C671" s="41"/>
      <c r="D671" s="41"/>
      <c r="E671" s="24" t="s">
        <v>14</v>
      </c>
      <c r="F671" s="58">
        <v>4956.1000000000004</v>
      </c>
      <c r="G671" s="22" t="s">
        <v>15</v>
      </c>
      <c r="H671" s="10">
        <v>127389.26</v>
      </c>
    </row>
    <row r="672" spans="1:8" ht="15.75" customHeight="1" x14ac:dyDescent="0.25">
      <c r="A672" s="41">
        <v>280</v>
      </c>
      <c r="B672" s="42" t="s">
        <v>39</v>
      </c>
      <c r="C672" s="40" t="s">
        <v>310</v>
      </c>
      <c r="D672" s="43">
        <v>2019</v>
      </c>
      <c r="E672" s="24" t="s">
        <v>44</v>
      </c>
      <c r="F672" s="58">
        <v>4947.7</v>
      </c>
      <c r="G672" s="22">
        <v>4947.7</v>
      </c>
      <c r="H672" s="10">
        <v>1043222.75</v>
      </c>
    </row>
    <row r="673" spans="1:8" ht="15.75" customHeight="1" x14ac:dyDescent="0.25">
      <c r="A673" s="41"/>
      <c r="B673" s="41"/>
      <c r="C673" s="41"/>
      <c r="D673" s="41"/>
      <c r="E673" s="24" t="s">
        <v>25</v>
      </c>
      <c r="F673" s="58">
        <v>4947.7</v>
      </c>
      <c r="G673" s="22">
        <v>4947.7</v>
      </c>
      <c r="H673" s="10">
        <v>409821.38</v>
      </c>
    </row>
    <row r="674" spans="1:8" ht="15.75" customHeight="1" x14ac:dyDescent="0.25">
      <c r="A674" s="41"/>
      <c r="B674" s="41"/>
      <c r="C674" s="41"/>
      <c r="D674" s="41"/>
      <c r="E674" s="24" t="s">
        <v>23</v>
      </c>
      <c r="F674" s="58">
        <v>4947.7</v>
      </c>
      <c r="G674" s="22">
        <v>4947.7</v>
      </c>
      <c r="H674" s="10">
        <v>1605732.14</v>
      </c>
    </row>
    <row r="675" spans="1:8" ht="15.75" customHeight="1" x14ac:dyDescent="0.25">
      <c r="A675" s="41"/>
      <c r="B675" s="41"/>
      <c r="C675" s="41"/>
      <c r="D675" s="41"/>
      <c r="E675" s="24" t="s">
        <v>28</v>
      </c>
      <c r="F675" s="58">
        <v>4947.7</v>
      </c>
      <c r="G675" s="22">
        <v>4947.7</v>
      </c>
      <c r="H675" s="10">
        <v>1193826.1100000001</v>
      </c>
    </row>
    <row r="676" spans="1:8" ht="15.75" customHeight="1" x14ac:dyDescent="0.25">
      <c r="A676" s="41"/>
      <c r="B676" s="41"/>
      <c r="C676" s="41"/>
      <c r="D676" s="41"/>
      <c r="E676" s="24" t="s">
        <v>14</v>
      </c>
      <c r="F676" s="58">
        <v>4947.7</v>
      </c>
      <c r="G676" s="22" t="s">
        <v>15</v>
      </c>
      <c r="H676" s="10">
        <v>247755</v>
      </c>
    </row>
    <row r="677" spans="1:8" ht="15.75" customHeight="1" x14ac:dyDescent="0.25">
      <c r="A677" s="41">
        <v>281</v>
      </c>
      <c r="B677" s="42" t="s">
        <v>39</v>
      </c>
      <c r="C677" s="40" t="s">
        <v>311</v>
      </c>
      <c r="D677" s="43">
        <v>2019</v>
      </c>
      <c r="E677" s="24" t="s">
        <v>44</v>
      </c>
      <c r="F677" s="58">
        <v>4147.3</v>
      </c>
      <c r="G677" s="22">
        <v>4147.3</v>
      </c>
      <c r="H677" s="10">
        <v>690309.02</v>
      </c>
    </row>
    <row r="678" spans="1:8" ht="15.75" customHeight="1" x14ac:dyDescent="0.25">
      <c r="A678" s="41"/>
      <c r="B678" s="41"/>
      <c r="C678" s="41"/>
      <c r="D678" s="41"/>
      <c r="E678" s="24" t="s">
        <v>25</v>
      </c>
      <c r="F678" s="58">
        <v>4147.3</v>
      </c>
      <c r="G678" s="22">
        <v>4147.3</v>
      </c>
      <c r="H678" s="10">
        <v>170196.5</v>
      </c>
    </row>
    <row r="679" spans="1:8" ht="15.75" customHeight="1" x14ac:dyDescent="0.25">
      <c r="A679" s="41"/>
      <c r="B679" s="41"/>
      <c r="C679" s="41"/>
      <c r="D679" s="41"/>
      <c r="E679" s="24" t="s">
        <v>23</v>
      </c>
      <c r="F679" s="58">
        <v>4147.3</v>
      </c>
      <c r="G679" s="22">
        <v>4147.3</v>
      </c>
      <c r="H679" s="10">
        <v>1091929.1299999999</v>
      </c>
    </row>
    <row r="680" spans="1:8" ht="15.75" customHeight="1" x14ac:dyDescent="0.25">
      <c r="A680" s="41"/>
      <c r="B680" s="41"/>
      <c r="C680" s="41"/>
      <c r="D680" s="41"/>
      <c r="E680" s="24" t="s">
        <v>28</v>
      </c>
      <c r="F680" s="58">
        <v>4147.3</v>
      </c>
      <c r="G680" s="22">
        <v>4147.3</v>
      </c>
      <c r="H680" s="10">
        <v>945317.26</v>
      </c>
    </row>
    <row r="681" spans="1:8" ht="15.75" customHeight="1" x14ac:dyDescent="0.25">
      <c r="A681" s="41"/>
      <c r="B681" s="41"/>
      <c r="C681" s="41"/>
      <c r="D681" s="41"/>
      <c r="E681" s="24" t="s">
        <v>14</v>
      </c>
      <c r="F681" s="58">
        <v>4147.3</v>
      </c>
      <c r="G681" s="22" t="s">
        <v>15</v>
      </c>
      <c r="H681" s="10">
        <v>244830</v>
      </c>
    </row>
    <row r="682" spans="1:8" ht="15.75" customHeight="1" x14ac:dyDescent="0.25">
      <c r="A682" s="41"/>
      <c r="B682" s="41"/>
      <c r="C682" s="41"/>
      <c r="D682" s="41"/>
      <c r="E682" s="24" t="s">
        <v>31</v>
      </c>
      <c r="F682" s="58">
        <v>4147.3</v>
      </c>
      <c r="G682" s="30">
        <v>2237</v>
      </c>
      <c r="H682" s="62">
        <v>2364428.4</v>
      </c>
    </row>
    <row r="683" spans="1:8" ht="15.75" customHeight="1" x14ac:dyDescent="0.25">
      <c r="A683" s="41"/>
      <c r="B683" s="41"/>
      <c r="C683" s="41"/>
      <c r="D683" s="41"/>
      <c r="E683" s="24" t="s">
        <v>13</v>
      </c>
      <c r="F683" s="58">
        <v>4147.3</v>
      </c>
      <c r="G683" s="30">
        <v>1060</v>
      </c>
      <c r="H683" s="18">
        <v>5151099.5999999996</v>
      </c>
    </row>
    <row r="684" spans="1:8" ht="15.75" customHeight="1" x14ac:dyDescent="0.25">
      <c r="A684" s="41"/>
      <c r="B684" s="41"/>
      <c r="C684" s="41"/>
      <c r="D684" s="41"/>
      <c r="E684" s="24" t="s">
        <v>16</v>
      </c>
      <c r="F684" s="58">
        <v>4147.3</v>
      </c>
      <c r="G684" s="22" t="s">
        <v>17</v>
      </c>
      <c r="H684" s="10">
        <v>57045.440000000002</v>
      </c>
    </row>
    <row r="685" spans="1:8" ht="15.75" customHeight="1" x14ac:dyDescent="0.25">
      <c r="A685" s="41">
        <v>282</v>
      </c>
      <c r="B685" s="42" t="s">
        <v>39</v>
      </c>
      <c r="C685" s="40" t="s">
        <v>312</v>
      </c>
      <c r="D685" s="43">
        <v>2019</v>
      </c>
      <c r="E685" s="24" t="s">
        <v>44</v>
      </c>
      <c r="F685" s="58">
        <v>4447</v>
      </c>
      <c r="G685" s="22">
        <v>4447</v>
      </c>
      <c r="H685" s="10">
        <v>877392.99</v>
      </c>
    </row>
    <row r="686" spans="1:8" ht="15.75" customHeight="1" x14ac:dyDescent="0.25">
      <c r="A686" s="41"/>
      <c r="B686" s="41"/>
      <c r="C686" s="41"/>
      <c r="D686" s="41"/>
      <c r="E686" s="24" t="s">
        <v>25</v>
      </c>
      <c r="F686" s="58">
        <v>4447</v>
      </c>
      <c r="G686" s="22">
        <v>4447</v>
      </c>
      <c r="H686" s="10">
        <v>267562.59000000003</v>
      </c>
    </row>
    <row r="687" spans="1:8" ht="15.75" customHeight="1" x14ac:dyDescent="0.25">
      <c r="A687" s="41"/>
      <c r="B687" s="41"/>
      <c r="C687" s="41"/>
      <c r="D687" s="41"/>
      <c r="E687" s="24" t="s">
        <v>23</v>
      </c>
      <c r="F687" s="58">
        <v>4447</v>
      </c>
      <c r="G687" s="22">
        <v>4447</v>
      </c>
      <c r="H687" s="10">
        <v>1254023.69</v>
      </c>
    </row>
    <row r="688" spans="1:8" ht="15.75" customHeight="1" x14ac:dyDescent="0.25">
      <c r="A688" s="41"/>
      <c r="B688" s="41"/>
      <c r="C688" s="41"/>
      <c r="D688" s="41"/>
      <c r="E688" s="24" t="s">
        <v>28</v>
      </c>
      <c r="F688" s="58">
        <v>4447</v>
      </c>
      <c r="G688" s="22">
        <v>4447</v>
      </c>
      <c r="H688" s="10">
        <v>913727.67</v>
      </c>
    </row>
    <row r="689" spans="1:8" ht="15.75" customHeight="1" x14ac:dyDescent="0.25">
      <c r="A689" s="41"/>
      <c r="B689" s="41"/>
      <c r="C689" s="41"/>
      <c r="D689" s="41"/>
      <c r="E689" s="24" t="s">
        <v>14</v>
      </c>
      <c r="F689" s="58">
        <v>4447</v>
      </c>
      <c r="G689" s="22" t="s">
        <v>15</v>
      </c>
      <c r="H689" s="10">
        <v>253270</v>
      </c>
    </row>
    <row r="690" spans="1:8" ht="15.75" customHeight="1" x14ac:dyDescent="0.25">
      <c r="A690" s="41"/>
      <c r="B690" s="41"/>
      <c r="C690" s="41"/>
      <c r="D690" s="41"/>
      <c r="E690" s="24" t="s">
        <v>13</v>
      </c>
      <c r="F690" s="58">
        <v>4447</v>
      </c>
      <c r="G690" s="30">
        <v>1060</v>
      </c>
      <c r="H690" s="18">
        <v>5102580</v>
      </c>
    </row>
    <row r="691" spans="1:8" ht="15.75" customHeight="1" x14ac:dyDescent="0.25">
      <c r="A691" s="41"/>
      <c r="B691" s="41"/>
      <c r="C691" s="41"/>
      <c r="D691" s="41"/>
      <c r="E691" s="24" t="s">
        <v>16</v>
      </c>
      <c r="F691" s="58">
        <v>4447</v>
      </c>
      <c r="G691" s="22" t="s">
        <v>17</v>
      </c>
      <c r="H691" s="10">
        <v>29177</v>
      </c>
    </row>
    <row r="692" spans="1:8" ht="15.75" customHeight="1" x14ac:dyDescent="0.25">
      <c r="A692" s="41">
        <v>283</v>
      </c>
      <c r="B692" s="42" t="s">
        <v>39</v>
      </c>
      <c r="C692" s="40" t="s">
        <v>313</v>
      </c>
      <c r="D692" s="43">
        <v>2019</v>
      </c>
      <c r="E692" s="24" t="s">
        <v>13</v>
      </c>
      <c r="F692" s="58">
        <v>10873.6</v>
      </c>
      <c r="G692" s="22">
        <v>2676</v>
      </c>
      <c r="H692" s="10">
        <v>9784257.3399999999</v>
      </c>
    </row>
    <row r="693" spans="1:8" ht="15.75" customHeight="1" x14ac:dyDescent="0.25">
      <c r="A693" s="41"/>
      <c r="B693" s="41"/>
      <c r="C693" s="41"/>
      <c r="D693" s="41"/>
      <c r="E693" s="24" t="s">
        <v>14</v>
      </c>
      <c r="F693" s="58">
        <v>10873.6</v>
      </c>
      <c r="G693" s="22" t="s">
        <v>15</v>
      </c>
      <c r="H693" s="10">
        <v>163537</v>
      </c>
    </row>
    <row r="694" spans="1:8" ht="15.75" customHeight="1" x14ac:dyDescent="0.25">
      <c r="A694" s="41">
        <v>284</v>
      </c>
      <c r="B694" s="42" t="s">
        <v>39</v>
      </c>
      <c r="C694" s="40" t="s">
        <v>314</v>
      </c>
      <c r="D694" s="43">
        <v>2019</v>
      </c>
      <c r="E694" s="24" t="s">
        <v>31</v>
      </c>
      <c r="F694" s="58">
        <v>1360.1</v>
      </c>
      <c r="G694" s="22">
        <v>870.73</v>
      </c>
      <c r="H694" s="10">
        <v>3734098.8</v>
      </c>
    </row>
    <row r="695" spans="1:8" ht="15.75" customHeight="1" x14ac:dyDescent="0.25">
      <c r="A695" s="41"/>
      <c r="B695" s="41"/>
      <c r="C695" s="41"/>
      <c r="D695" s="41"/>
      <c r="E695" s="24" t="s">
        <v>14</v>
      </c>
      <c r="F695" s="58">
        <v>1360.1</v>
      </c>
      <c r="G695" s="22" t="s">
        <v>15</v>
      </c>
      <c r="H695" s="10">
        <v>84950.720000000001</v>
      </c>
    </row>
    <row r="696" spans="1:8" ht="15.75" customHeight="1" x14ac:dyDescent="0.25">
      <c r="A696" s="41">
        <v>285</v>
      </c>
      <c r="B696" s="42" t="s">
        <v>39</v>
      </c>
      <c r="C696" s="40" t="s">
        <v>315</v>
      </c>
      <c r="D696" s="43">
        <v>2019</v>
      </c>
      <c r="E696" s="24" t="s">
        <v>13</v>
      </c>
      <c r="F696" s="58">
        <v>3419.5</v>
      </c>
      <c r="G696" s="22">
        <v>1136</v>
      </c>
      <c r="H696" s="10">
        <v>4753863.5999999996</v>
      </c>
    </row>
    <row r="697" spans="1:8" ht="15.75" customHeight="1" x14ac:dyDescent="0.25">
      <c r="A697" s="41"/>
      <c r="B697" s="41"/>
      <c r="C697" s="41"/>
      <c r="D697" s="41"/>
      <c r="E697" s="24" t="s">
        <v>14</v>
      </c>
      <c r="F697" s="58">
        <v>3419.5</v>
      </c>
      <c r="G697" s="22" t="s">
        <v>15</v>
      </c>
      <c r="H697" s="10">
        <v>95312.14</v>
      </c>
    </row>
    <row r="698" spans="1:8" ht="15.75" customHeight="1" x14ac:dyDescent="0.25">
      <c r="A698" s="41">
        <v>286</v>
      </c>
      <c r="B698" s="42" t="s">
        <v>39</v>
      </c>
      <c r="C698" s="40" t="s">
        <v>316</v>
      </c>
      <c r="D698" s="43">
        <v>2019</v>
      </c>
      <c r="E698" s="24" t="s">
        <v>13</v>
      </c>
      <c r="F698" s="58">
        <v>4210.8</v>
      </c>
      <c r="G698" s="22">
        <v>1123.54</v>
      </c>
      <c r="H698" s="10">
        <v>3912633.86</v>
      </c>
    </row>
    <row r="699" spans="1:8" ht="15.75" customHeight="1" x14ac:dyDescent="0.25">
      <c r="A699" s="41"/>
      <c r="B699" s="41"/>
      <c r="C699" s="41"/>
      <c r="D699" s="41"/>
      <c r="E699" s="24" t="s">
        <v>14</v>
      </c>
      <c r="F699" s="58">
        <v>4210.8</v>
      </c>
      <c r="G699" s="22" t="s">
        <v>15</v>
      </c>
      <c r="H699" s="10">
        <v>123150.7</v>
      </c>
    </row>
    <row r="700" spans="1:8" ht="15.75" customHeight="1" x14ac:dyDescent="0.25">
      <c r="A700" s="41">
        <v>287</v>
      </c>
      <c r="B700" s="42" t="s">
        <v>39</v>
      </c>
      <c r="C700" s="40" t="s">
        <v>317</v>
      </c>
      <c r="D700" s="43">
        <v>2019</v>
      </c>
      <c r="E700" s="24" t="s">
        <v>13</v>
      </c>
      <c r="F700" s="22">
        <v>6208.1</v>
      </c>
      <c r="G700" s="22">
        <v>1656.47</v>
      </c>
      <c r="H700" s="10">
        <v>7436095.7000000002</v>
      </c>
    </row>
    <row r="701" spans="1:8" ht="15.75" customHeight="1" x14ac:dyDescent="0.25">
      <c r="A701" s="41"/>
      <c r="B701" s="41"/>
      <c r="C701" s="41"/>
      <c r="D701" s="41"/>
      <c r="E701" s="24" t="s">
        <v>14</v>
      </c>
      <c r="F701" s="22">
        <v>6208.1</v>
      </c>
      <c r="G701" s="22" t="s">
        <v>15</v>
      </c>
      <c r="H701" s="10">
        <v>148848.74</v>
      </c>
    </row>
    <row r="702" spans="1:8" ht="15.75" customHeight="1" x14ac:dyDescent="0.25">
      <c r="A702" s="41">
        <v>288</v>
      </c>
      <c r="B702" s="42" t="s">
        <v>39</v>
      </c>
      <c r="C702" s="40" t="s">
        <v>318</v>
      </c>
      <c r="D702" s="43">
        <v>2019</v>
      </c>
      <c r="E702" s="24" t="s">
        <v>44</v>
      </c>
      <c r="F702" s="58">
        <v>4116.8999999999996</v>
      </c>
      <c r="G702" s="22">
        <v>4116.8999999999996</v>
      </c>
      <c r="H702" s="10">
        <v>1191435.28</v>
      </c>
    </row>
    <row r="703" spans="1:8" ht="15.75" customHeight="1" x14ac:dyDescent="0.25">
      <c r="A703" s="41"/>
      <c r="B703" s="41"/>
      <c r="C703" s="41"/>
      <c r="D703" s="41"/>
      <c r="E703" s="24" t="s">
        <v>25</v>
      </c>
      <c r="F703" s="58">
        <v>4116.8999999999996</v>
      </c>
      <c r="G703" s="22">
        <v>4116.8999999999996</v>
      </c>
      <c r="H703" s="10">
        <v>285938.59999999998</v>
      </c>
    </row>
    <row r="704" spans="1:8" ht="15.75" customHeight="1" x14ac:dyDescent="0.25">
      <c r="A704" s="41"/>
      <c r="B704" s="41"/>
      <c r="C704" s="41"/>
      <c r="D704" s="41"/>
      <c r="E704" s="24" t="s">
        <v>23</v>
      </c>
      <c r="F704" s="58">
        <v>4116.8999999999996</v>
      </c>
      <c r="G704" s="22">
        <v>4116.8999999999996</v>
      </c>
      <c r="H704" s="10">
        <v>2803135.4</v>
      </c>
    </row>
    <row r="705" spans="1:8" ht="15.75" customHeight="1" x14ac:dyDescent="0.25">
      <c r="A705" s="41"/>
      <c r="B705" s="41"/>
      <c r="C705" s="41"/>
      <c r="D705" s="41"/>
      <c r="E705" s="24" t="s">
        <v>28</v>
      </c>
      <c r="F705" s="58">
        <v>4116.8999999999996</v>
      </c>
      <c r="G705" s="22">
        <v>4116.8999999999996</v>
      </c>
      <c r="H705" s="10">
        <v>782216.01</v>
      </c>
    </row>
    <row r="706" spans="1:8" ht="15.75" customHeight="1" x14ac:dyDescent="0.25">
      <c r="A706" s="41"/>
      <c r="B706" s="41"/>
      <c r="C706" s="41"/>
      <c r="D706" s="41"/>
      <c r="E706" s="24" t="s">
        <v>14</v>
      </c>
      <c r="F706" s="58">
        <v>4116.8999999999996</v>
      </c>
      <c r="G706" s="22" t="s">
        <v>15</v>
      </c>
      <c r="H706" s="20">
        <v>195595.13</v>
      </c>
    </row>
    <row r="707" spans="1:8" ht="15.75" customHeight="1" x14ac:dyDescent="0.25">
      <c r="A707" s="41">
        <v>289</v>
      </c>
      <c r="B707" s="42" t="s">
        <v>39</v>
      </c>
      <c r="C707" s="40" t="s">
        <v>319</v>
      </c>
      <c r="D707" s="43">
        <v>2019</v>
      </c>
      <c r="E707" s="24" t="s">
        <v>171</v>
      </c>
      <c r="F707" s="58">
        <v>9105</v>
      </c>
      <c r="G707" s="22">
        <v>4</v>
      </c>
      <c r="H707" s="10">
        <v>5879921.1200000001</v>
      </c>
    </row>
    <row r="708" spans="1:8" ht="15.75" customHeight="1" x14ac:dyDescent="0.25">
      <c r="A708" s="41"/>
      <c r="B708" s="41"/>
      <c r="C708" s="41"/>
      <c r="D708" s="41"/>
      <c r="E708" s="24" t="s">
        <v>14</v>
      </c>
      <c r="F708" s="58">
        <v>9105</v>
      </c>
      <c r="G708" s="22" t="s">
        <v>15</v>
      </c>
      <c r="H708" s="10">
        <v>167847.58</v>
      </c>
    </row>
    <row r="709" spans="1:8" ht="15.75" customHeight="1" x14ac:dyDescent="0.25">
      <c r="A709" s="41">
        <v>290</v>
      </c>
      <c r="B709" s="42" t="s">
        <v>39</v>
      </c>
      <c r="C709" s="40" t="s">
        <v>320</v>
      </c>
      <c r="D709" s="43">
        <v>2019</v>
      </c>
      <c r="E709" s="24" t="s">
        <v>13</v>
      </c>
      <c r="F709" s="58">
        <v>4466.2</v>
      </c>
      <c r="G709" s="22">
        <v>1460</v>
      </c>
      <c r="H709" s="10">
        <v>3666691.93</v>
      </c>
    </row>
    <row r="710" spans="1:8" ht="15.75" customHeight="1" x14ac:dyDescent="0.25">
      <c r="A710" s="41"/>
      <c r="B710" s="41"/>
      <c r="C710" s="41"/>
      <c r="D710" s="41"/>
      <c r="E710" s="24" t="s">
        <v>14</v>
      </c>
      <c r="F710" s="58">
        <v>4466.2</v>
      </c>
      <c r="G710" s="22" t="s">
        <v>15</v>
      </c>
      <c r="H710" s="10">
        <v>107000</v>
      </c>
    </row>
    <row r="711" spans="1:8" ht="15.75" customHeight="1" x14ac:dyDescent="0.25">
      <c r="A711" s="41">
        <v>291</v>
      </c>
      <c r="B711" s="42" t="s">
        <v>39</v>
      </c>
      <c r="C711" s="40" t="s">
        <v>321</v>
      </c>
      <c r="D711" s="43">
        <v>2019</v>
      </c>
      <c r="E711" s="24" t="s">
        <v>171</v>
      </c>
      <c r="F711" s="22">
        <v>13069.9</v>
      </c>
      <c r="G711" s="22">
        <v>6</v>
      </c>
      <c r="H711" s="10">
        <v>9356325.5999999996</v>
      </c>
    </row>
    <row r="712" spans="1:8" ht="15.75" customHeight="1" x14ac:dyDescent="0.25">
      <c r="A712" s="41"/>
      <c r="B712" s="41"/>
      <c r="C712" s="41"/>
      <c r="D712" s="41"/>
      <c r="E712" s="24" t="s">
        <v>14</v>
      </c>
      <c r="F712" s="22">
        <v>13069.9</v>
      </c>
      <c r="G712" s="22" t="s">
        <v>15</v>
      </c>
      <c r="H712" s="10">
        <v>198336.08</v>
      </c>
    </row>
    <row r="713" spans="1:8" ht="15.75" customHeight="1" x14ac:dyDescent="0.25">
      <c r="A713" s="41">
        <v>292</v>
      </c>
      <c r="B713" s="42" t="s">
        <v>39</v>
      </c>
      <c r="C713" s="40" t="s">
        <v>322</v>
      </c>
      <c r="D713" s="43">
        <v>2019</v>
      </c>
      <c r="E713" s="24" t="s">
        <v>13</v>
      </c>
      <c r="F713" s="58">
        <v>2761.4</v>
      </c>
      <c r="G713" s="22">
        <v>859</v>
      </c>
      <c r="H713" s="10">
        <v>967537.2</v>
      </c>
    </row>
    <row r="714" spans="1:8" ht="15.75" customHeight="1" x14ac:dyDescent="0.25">
      <c r="A714" s="41"/>
      <c r="B714" s="41"/>
      <c r="C714" s="41"/>
      <c r="D714" s="41"/>
      <c r="E714" s="24" t="s">
        <v>14</v>
      </c>
      <c r="F714" s="58">
        <v>2761.4</v>
      </c>
      <c r="G714" s="22" t="s">
        <v>15</v>
      </c>
      <c r="H714" s="10">
        <v>59220</v>
      </c>
    </row>
    <row r="715" spans="1:8" ht="15.75" customHeight="1" x14ac:dyDescent="0.25">
      <c r="A715" s="41">
        <v>293</v>
      </c>
      <c r="B715" s="42" t="s">
        <v>39</v>
      </c>
      <c r="C715" s="40" t="s">
        <v>323</v>
      </c>
      <c r="D715" s="43">
        <v>2019</v>
      </c>
      <c r="E715" s="24" t="s">
        <v>25</v>
      </c>
      <c r="F715" s="58">
        <v>2530.1</v>
      </c>
      <c r="G715" s="22">
        <v>2530.1</v>
      </c>
      <c r="H715" s="10">
        <v>160641.99</v>
      </c>
    </row>
    <row r="716" spans="1:8" ht="15.75" customHeight="1" x14ac:dyDescent="0.25">
      <c r="A716" s="41"/>
      <c r="B716" s="41"/>
      <c r="C716" s="41"/>
      <c r="D716" s="41"/>
      <c r="E716" s="24" t="s">
        <v>23</v>
      </c>
      <c r="F716" s="58">
        <v>2530.1</v>
      </c>
      <c r="G716" s="22">
        <v>2530.1</v>
      </c>
      <c r="H716" s="10">
        <v>1490492.27</v>
      </c>
    </row>
    <row r="717" spans="1:8" ht="15.75" customHeight="1" x14ac:dyDescent="0.25">
      <c r="A717" s="41"/>
      <c r="B717" s="41"/>
      <c r="C717" s="41"/>
      <c r="D717" s="41"/>
      <c r="E717" s="24" t="s">
        <v>14</v>
      </c>
      <c r="F717" s="58">
        <v>2530.1</v>
      </c>
      <c r="G717" s="22" t="s">
        <v>15</v>
      </c>
      <c r="H717" s="20">
        <v>167640</v>
      </c>
    </row>
    <row r="718" spans="1:8" ht="15.75" customHeight="1" x14ac:dyDescent="0.25">
      <c r="A718" s="41"/>
      <c r="B718" s="41"/>
      <c r="C718" s="41"/>
      <c r="D718" s="41"/>
      <c r="E718" s="24" t="s">
        <v>33</v>
      </c>
      <c r="F718" s="58">
        <v>2530.1</v>
      </c>
      <c r="G718" s="22">
        <v>2530.1</v>
      </c>
      <c r="H718" s="10">
        <v>1252072.47</v>
      </c>
    </row>
    <row r="719" spans="1:8" ht="15.75" customHeight="1" x14ac:dyDescent="0.25">
      <c r="A719" s="41">
        <v>294</v>
      </c>
      <c r="B719" s="42" t="s">
        <v>39</v>
      </c>
      <c r="C719" s="40" t="s">
        <v>324</v>
      </c>
      <c r="D719" s="43">
        <v>2019</v>
      </c>
      <c r="E719" s="24" t="s">
        <v>44</v>
      </c>
      <c r="F719" s="58">
        <v>6269.7</v>
      </c>
      <c r="G719" s="22">
        <v>6269.7</v>
      </c>
      <c r="H719" s="10">
        <v>1630335.11</v>
      </c>
    </row>
    <row r="720" spans="1:8" ht="15.75" customHeight="1" x14ac:dyDescent="0.25">
      <c r="A720" s="41"/>
      <c r="B720" s="41"/>
      <c r="C720" s="41"/>
      <c r="D720" s="41"/>
      <c r="E720" s="24" t="s">
        <v>25</v>
      </c>
      <c r="F720" s="58">
        <v>6269.7</v>
      </c>
      <c r="G720" s="22">
        <v>6269.7</v>
      </c>
      <c r="H720" s="10">
        <v>481867.51</v>
      </c>
    </row>
    <row r="721" spans="1:8" ht="15.75" customHeight="1" x14ac:dyDescent="0.25">
      <c r="A721" s="41"/>
      <c r="B721" s="41"/>
      <c r="C721" s="41"/>
      <c r="D721" s="41"/>
      <c r="E721" s="24" t="s">
        <v>23</v>
      </c>
      <c r="F721" s="58">
        <v>6269.7</v>
      </c>
      <c r="G721" s="22">
        <v>6269.7</v>
      </c>
      <c r="H721" s="10">
        <v>3669241.76</v>
      </c>
    </row>
    <row r="722" spans="1:8" ht="15.75" customHeight="1" x14ac:dyDescent="0.25">
      <c r="A722" s="41"/>
      <c r="B722" s="41"/>
      <c r="C722" s="41"/>
      <c r="D722" s="41"/>
      <c r="E722" s="24" t="s">
        <v>28</v>
      </c>
      <c r="F722" s="58">
        <v>6269.7</v>
      </c>
      <c r="G722" s="22">
        <v>6269.7</v>
      </c>
      <c r="H722" s="10">
        <v>1457221.98</v>
      </c>
    </row>
    <row r="723" spans="1:8" ht="15.75" customHeight="1" x14ac:dyDescent="0.25">
      <c r="A723" s="41"/>
      <c r="B723" s="41"/>
      <c r="C723" s="41"/>
      <c r="D723" s="41"/>
      <c r="E723" s="24" t="s">
        <v>14</v>
      </c>
      <c r="F723" s="58">
        <v>6269.7</v>
      </c>
      <c r="G723" s="22" t="s">
        <v>15</v>
      </c>
      <c r="H723" s="20">
        <v>300855.67999999999</v>
      </c>
    </row>
    <row r="724" spans="1:8" ht="15.75" customHeight="1" x14ac:dyDescent="0.25">
      <c r="A724" s="41">
        <v>295</v>
      </c>
      <c r="B724" s="42" t="s">
        <v>39</v>
      </c>
      <c r="C724" s="40" t="s">
        <v>325</v>
      </c>
      <c r="D724" s="43">
        <v>2019</v>
      </c>
      <c r="E724" s="24" t="s">
        <v>13</v>
      </c>
      <c r="F724" s="58">
        <v>3438.7</v>
      </c>
      <c r="G724" s="22">
        <v>917.53</v>
      </c>
      <c r="H724" s="10">
        <v>4389591.5999999996</v>
      </c>
    </row>
    <row r="725" spans="1:8" ht="15.75" customHeight="1" x14ac:dyDescent="0.25">
      <c r="A725" s="41"/>
      <c r="B725" s="41"/>
      <c r="C725" s="41"/>
      <c r="D725" s="41"/>
      <c r="E725" s="24" t="s">
        <v>14</v>
      </c>
      <c r="F725" s="58">
        <v>3438.7</v>
      </c>
      <c r="G725" s="22" t="s">
        <v>15</v>
      </c>
      <c r="H725" s="10">
        <v>101084.7</v>
      </c>
    </row>
    <row r="726" spans="1:8" ht="15.75" customHeight="1" x14ac:dyDescent="0.25">
      <c r="A726" s="41">
        <v>296</v>
      </c>
      <c r="B726" s="42" t="s">
        <v>39</v>
      </c>
      <c r="C726" s="40" t="s">
        <v>326</v>
      </c>
      <c r="D726" s="43">
        <v>2019</v>
      </c>
      <c r="E726" s="24" t="s">
        <v>13</v>
      </c>
      <c r="F726" s="58">
        <v>1001.3</v>
      </c>
      <c r="G726" s="22">
        <v>622</v>
      </c>
      <c r="H726" s="10">
        <v>3025610.4</v>
      </c>
    </row>
    <row r="727" spans="1:8" ht="15.75" customHeight="1" x14ac:dyDescent="0.25">
      <c r="A727" s="41"/>
      <c r="B727" s="41"/>
      <c r="C727" s="41"/>
      <c r="D727" s="41"/>
      <c r="E727" s="24" t="s">
        <v>14</v>
      </c>
      <c r="F727" s="58">
        <v>1001.3</v>
      </c>
      <c r="G727" s="22" t="s">
        <v>15</v>
      </c>
      <c r="H727" s="10">
        <v>36972.94</v>
      </c>
    </row>
    <row r="728" spans="1:8" ht="15.75" customHeight="1" x14ac:dyDescent="0.25">
      <c r="A728" s="41">
        <v>297</v>
      </c>
      <c r="B728" s="42" t="s">
        <v>39</v>
      </c>
      <c r="C728" s="40" t="s">
        <v>327</v>
      </c>
      <c r="D728" s="43">
        <v>2019</v>
      </c>
      <c r="E728" s="24" t="s">
        <v>13</v>
      </c>
      <c r="F728" s="58">
        <v>3370.5</v>
      </c>
      <c r="G728" s="22">
        <v>1155</v>
      </c>
      <c r="H728" s="10">
        <v>4238354.47</v>
      </c>
    </row>
    <row r="729" spans="1:8" ht="15.75" customHeight="1" x14ac:dyDescent="0.25">
      <c r="A729" s="41"/>
      <c r="B729" s="41"/>
      <c r="C729" s="41"/>
      <c r="D729" s="41"/>
      <c r="E729" s="24" t="s">
        <v>14</v>
      </c>
      <c r="F729" s="58">
        <v>3370.5</v>
      </c>
      <c r="G729" s="22" t="s">
        <v>15</v>
      </c>
      <c r="H729" s="10">
        <v>94940.44</v>
      </c>
    </row>
    <row r="730" spans="1:8" ht="15.75" customHeight="1" x14ac:dyDescent="0.25">
      <c r="A730" s="41">
        <v>298</v>
      </c>
      <c r="B730" s="42" t="s">
        <v>39</v>
      </c>
      <c r="C730" s="40" t="s">
        <v>328</v>
      </c>
      <c r="D730" s="43">
        <v>2019</v>
      </c>
      <c r="E730" s="24" t="s">
        <v>13</v>
      </c>
      <c r="F730" s="58">
        <v>669</v>
      </c>
      <c r="G730" s="22">
        <v>448.23</v>
      </c>
      <c r="H730" s="10">
        <v>1924521.6</v>
      </c>
    </row>
    <row r="731" spans="1:8" ht="15.75" customHeight="1" x14ac:dyDescent="0.25">
      <c r="A731" s="41"/>
      <c r="B731" s="41"/>
      <c r="C731" s="41"/>
      <c r="D731" s="41"/>
      <c r="E731" s="24" t="s">
        <v>14</v>
      </c>
      <c r="F731" s="58">
        <v>669</v>
      </c>
      <c r="G731" s="22" t="s">
        <v>15</v>
      </c>
      <c r="H731" s="10">
        <v>37103.919999999998</v>
      </c>
    </row>
    <row r="732" spans="1:8" ht="15.75" customHeight="1" x14ac:dyDescent="0.25">
      <c r="A732" s="41"/>
      <c r="B732" s="41"/>
      <c r="C732" s="41"/>
      <c r="D732" s="41"/>
      <c r="E732" s="24" t="s">
        <v>31</v>
      </c>
      <c r="F732" s="58">
        <v>669</v>
      </c>
      <c r="G732" s="30">
        <v>644</v>
      </c>
      <c r="H732" s="62">
        <v>2255499.6</v>
      </c>
    </row>
    <row r="733" spans="1:8" ht="15.75" customHeight="1" x14ac:dyDescent="0.25">
      <c r="A733" s="41"/>
      <c r="B733" s="41"/>
      <c r="C733" s="41"/>
      <c r="D733" s="41"/>
      <c r="E733" s="24" t="s">
        <v>16</v>
      </c>
      <c r="F733" s="58">
        <v>669</v>
      </c>
      <c r="G733" s="22" t="s">
        <v>17</v>
      </c>
      <c r="H733" s="10">
        <v>39959.96</v>
      </c>
    </row>
    <row r="734" spans="1:8" ht="15.75" customHeight="1" x14ac:dyDescent="0.25">
      <c r="A734" s="41">
        <v>299</v>
      </c>
      <c r="B734" s="42" t="s">
        <v>39</v>
      </c>
      <c r="C734" s="40" t="s">
        <v>329</v>
      </c>
      <c r="D734" s="43">
        <v>2019</v>
      </c>
      <c r="E734" s="24" t="s">
        <v>13</v>
      </c>
      <c r="F734" s="58">
        <v>579.29999999999995</v>
      </c>
      <c r="G734" s="22">
        <v>480</v>
      </c>
      <c r="H734" s="10">
        <v>1539536.63</v>
      </c>
    </row>
    <row r="735" spans="1:8" ht="15.75" customHeight="1" x14ac:dyDescent="0.25">
      <c r="A735" s="41"/>
      <c r="B735" s="41"/>
      <c r="C735" s="41"/>
      <c r="D735" s="41"/>
      <c r="E735" s="24" t="s">
        <v>14</v>
      </c>
      <c r="F735" s="58">
        <v>579.29999999999995</v>
      </c>
      <c r="G735" s="22" t="s">
        <v>15</v>
      </c>
      <c r="H735" s="10">
        <v>29533</v>
      </c>
    </row>
    <row r="736" spans="1:8" ht="15.75" customHeight="1" x14ac:dyDescent="0.25">
      <c r="A736" s="41"/>
      <c r="B736" s="41"/>
      <c r="C736" s="41"/>
      <c r="D736" s="41"/>
      <c r="E736" s="24" t="s">
        <v>31</v>
      </c>
      <c r="F736" s="58">
        <v>579.29999999999995</v>
      </c>
      <c r="G736" s="30">
        <v>496.8</v>
      </c>
      <c r="H736" s="62">
        <v>1705647.6</v>
      </c>
    </row>
    <row r="737" spans="1:8" ht="15.75" customHeight="1" x14ac:dyDescent="0.25">
      <c r="A737" s="41"/>
      <c r="B737" s="41"/>
      <c r="C737" s="41"/>
      <c r="D737" s="41"/>
      <c r="E737" s="24" t="s">
        <v>16</v>
      </c>
      <c r="F737" s="58">
        <v>579.29999999999995</v>
      </c>
      <c r="G737" s="22" t="s">
        <v>17</v>
      </c>
      <c r="H737" s="10">
        <v>36926.44</v>
      </c>
    </row>
    <row r="738" spans="1:8" ht="15.75" customHeight="1" x14ac:dyDescent="0.25">
      <c r="A738" s="41">
        <v>300</v>
      </c>
      <c r="B738" s="42" t="s">
        <v>39</v>
      </c>
      <c r="C738" s="40" t="s">
        <v>330</v>
      </c>
      <c r="D738" s="43">
        <v>2019</v>
      </c>
      <c r="E738" s="24" t="s">
        <v>44</v>
      </c>
      <c r="F738" s="58">
        <v>583.4</v>
      </c>
      <c r="G738" s="22">
        <v>583.4</v>
      </c>
      <c r="H738" s="10">
        <v>152510.29</v>
      </c>
    </row>
    <row r="739" spans="1:8" ht="15.75" customHeight="1" x14ac:dyDescent="0.25">
      <c r="A739" s="41"/>
      <c r="B739" s="41"/>
      <c r="C739" s="41"/>
      <c r="D739" s="41"/>
      <c r="E739" s="24" t="s">
        <v>25</v>
      </c>
      <c r="F739" s="58">
        <v>583.4</v>
      </c>
      <c r="G739" s="22">
        <v>583.4</v>
      </c>
      <c r="H739" s="10">
        <v>111534.66</v>
      </c>
    </row>
    <row r="740" spans="1:8" ht="15.75" customHeight="1" x14ac:dyDescent="0.25">
      <c r="A740" s="41"/>
      <c r="B740" s="41"/>
      <c r="C740" s="41"/>
      <c r="D740" s="41"/>
      <c r="E740" s="24" t="s">
        <v>23</v>
      </c>
      <c r="F740" s="58">
        <v>583.4</v>
      </c>
      <c r="G740" s="22">
        <v>583.4</v>
      </c>
      <c r="H740" s="10">
        <v>337904.45</v>
      </c>
    </row>
    <row r="741" spans="1:8" ht="15.75" customHeight="1" x14ac:dyDescent="0.25">
      <c r="A741" s="41"/>
      <c r="B741" s="41"/>
      <c r="C741" s="41"/>
      <c r="D741" s="41"/>
      <c r="E741" s="24" t="s">
        <v>14</v>
      </c>
      <c r="F741" s="58">
        <v>583.4</v>
      </c>
      <c r="G741" s="22" t="s">
        <v>15</v>
      </c>
      <c r="H741" s="10">
        <v>60486.91</v>
      </c>
    </row>
    <row r="742" spans="1:8" ht="15.75" customHeight="1" x14ac:dyDescent="0.25">
      <c r="A742" s="41">
        <v>301</v>
      </c>
      <c r="B742" s="42" t="s">
        <v>39</v>
      </c>
      <c r="C742" s="40" t="s">
        <v>331</v>
      </c>
      <c r="D742" s="43">
        <v>2019</v>
      </c>
      <c r="E742" s="24" t="s">
        <v>13</v>
      </c>
      <c r="F742" s="58">
        <v>4166.5</v>
      </c>
      <c r="G742" s="22">
        <v>1111.72</v>
      </c>
      <c r="H742" s="10">
        <v>3858092.1</v>
      </c>
    </row>
    <row r="743" spans="1:8" ht="15.75" customHeight="1" x14ac:dyDescent="0.25">
      <c r="A743" s="41"/>
      <c r="B743" s="41"/>
      <c r="C743" s="41"/>
      <c r="D743" s="41"/>
      <c r="E743" s="24" t="s">
        <v>14</v>
      </c>
      <c r="F743" s="58">
        <v>4166.5</v>
      </c>
      <c r="G743" s="22" t="s">
        <v>15</v>
      </c>
      <c r="H743" s="10">
        <v>120367.08</v>
      </c>
    </row>
    <row r="744" spans="1:8" ht="15.75" customHeight="1" x14ac:dyDescent="0.25">
      <c r="A744" s="41">
        <v>302</v>
      </c>
      <c r="B744" s="42" t="s">
        <v>39</v>
      </c>
      <c r="C744" s="40" t="s">
        <v>332</v>
      </c>
      <c r="D744" s="43">
        <v>2019</v>
      </c>
      <c r="E744" s="24" t="s">
        <v>13</v>
      </c>
      <c r="F744" s="58">
        <v>3832.7</v>
      </c>
      <c r="G744" s="22">
        <v>1424.75</v>
      </c>
      <c r="H744" s="10">
        <v>4362896.4000000004</v>
      </c>
    </row>
    <row r="745" spans="1:8" ht="15.75" customHeight="1" x14ac:dyDescent="0.25">
      <c r="A745" s="41"/>
      <c r="B745" s="41"/>
      <c r="C745" s="41"/>
      <c r="D745" s="41"/>
      <c r="E745" s="24" t="s">
        <v>14</v>
      </c>
      <c r="F745" s="58">
        <v>3832.7</v>
      </c>
      <c r="G745" s="22" t="s">
        <v>15</v>
      </c>
      <c r="H745" s="10">
        <v>107738.72</v>
      </c>
    </row>
    <row r="746" spans="1:8" ht="15.75" customHeight="1" x14ac:dyDescent="0.25">
      <c r="A746" s="41">
        <v>303</v>
      </c>
      <c r="B746" s="42" t="s">
        <v>39</v>
      </c>
      <c r="C746" s="40" t="s">
        <v>333</v>
      </c>
      <c r="D746" s="43">
        <v>2019</v>
      </c>
      <c r="E746" s="24" t="s">
        <v>31</v>
      </c>
      <c r="F746" s="58">
        <v>4826.8</v>
      </c>
      <c r="G746" s="22">
        <v>2709</v>
      </c>
      <c r="H746" s="10">
        <v>6165265.2000000002</v>
      </c>
    </row>
    <row r="747" spans="1:8" ht="15.75" customHeight="1" x14ac:dyDescent="0.25">
      <c r="A747" s="41"/>
      <c r="B747" s="41"/>
      <c r="C747" s="41"/>
      <c r="D747" s="41"/>
      <c r="E747" s="24" t="s">
        <v>14</v>
      </c>
      <c r="F747" s="58">
        <v>4826.8</v>
      </c>
      <c r="G747" s="22" t="s">
        <v>15</v>
      </c>
      <c r="H747" s="10">
        <v>133538.46</v>
      </c>
    </row>
    <row r="748" spans="1:8" ht="15.75" customHeight="1" x14ac:dyDescent="0.25">
      <c r="A748" s="41">
        <v>304</v>
      </c>
      <c r="B748" s="42" t="s">
        <v>39</v>
      </c>
      <c r="C748" s="40" t="s">
        <v>334</v>
      </c>
      <c r="D748" s="43">
        <v>2019</v>
      </c>
      <c r="E748" s="24" t="s">
        <v>44</v>
      </c>
      <c r="F748" s="58">
        <v>3411</v>
      </c>
      <c r="G748" s="22">
        <v>3411</v>
      </c>
      <c r="H748" s="10">
        <v>1101695.21</v>
      </c>
    </row>
    <row r="749" spans="1:8" ht="15.75" customHeight="1" x14ac:dyDescent="0.25">
      <c r="A749" s="41"/>
      <c r="B749" s="41"/>
      <c r="C749" s="41"/>
      <c r="D749" s="41"/>
      <c r="E749" s="24" t="s">
        <v>25</v>
      </c>
      <c r="F749" s="58">
        <v>3411</v>
      </c>
      <c r="G749" s="22">
        <v>3411</v>
      </c>
      <c r="H749" s="10">
        <v>326975.40000000002</v>
      </c>
    </row>
    <row r="750" spans="1:8" ht="15.75" customHeight="1" x14ac:dyDescent="0.25">
      <c r="A750" s="41"/>
      <c r="B750" s="41"/>
      <c r="C750" s="41"/>
      <c r="D750" s="41"/>
      <c r="E750" s="24" t="s">
        <v>23</v>
      </c>
      <c r="F750" s="58">
        <v>3411</v>
      </c>
      <c r="G750" s="22">
        <v>3411</v>
      </c>
      <c r="H750" s="10">
        <v>2246604.48</v>
      </c>
    </row>
    <row r="751" spans="1:8" ht="15.75" customHeight="1" x14ac:dyDescent="0.25">
      <c r="A751" s="41"/>
      <c r="B751" s="41"/>
      <c r="C751" s="41"/>
      <c r="D751" s="41"/>
      <c r="E751" s="24" t="s">
        <v>28</v>
      </c>
      <c r="F751" s="58">
        <v>3411</v>
      </c>
      <c r="G751" s="22">
        <v>3411</v>
      </c>
      <c r="H751" s="10">
        <v>1008059.37</v>
      </c>
    </row>
    <row r="752" spans="1:8" ht="15.75" customHeight="1" x14ac:dyDescent="0.25">
      <c r="A752" s="41"/>
      <c r="B752" s="41"/>
      <c r="C752" s="41"/>
      <c r="D752" s="41"/>
      <c r="E752" s="24" t="s">
        <v>14</v>
      </c>
      <c r="F752" s="58">
        <v>3411</v>
      </c>
      <c r="G752" s="22" t="s">
        <v>15</v>
      </c>
      <c r="H752" s="10">
        <v>173470.97</v>
      </c>
    </row>
    <row r="753" spans="1:8" ht="15.75" customHeight="1" x14ac:dyDescent="0.25">
      <c r="A753" s="41">
        <v>305</v>
      </c>
      <c r="B753" s="42" t="s">
        <v>39</v>
      </c>
      <c r="C753" s="40" t="s">
        <v>335</v>
      </c>
      <c r="D753" s="43">
        <v>2019</v>
      </c>
      <c r="E753" s="24" t="s">
        <v>13</v>
      </c>
      <c r="F753" s="58">
        <v>4835.1000000000004</v>
      </c>
      <c r="G753" s="22">
        <v>1340.74</v>
      </c>
      <c r="H753" s="10">
        <v>4865434.32</v>
      </c>
    </row>
    <row r="754" spans="1:8" ht="15.75" customHeight="1" x14ac:dyDescent="0.25">
      <c r="A754" s="41"/>
      <c r="B754" s="41"/>
      <c r="C754" s="41"/>
      <c r="D754" s="41"/>
      <c r="E754" s="24" t="s">
        <v>14</v>
      </c>
      <c r="F754" s="58">
        <v>4835.1000000000004</v>
      </c>
      <c r="G754" s="22" t="s">
        <v>15</v>
      </c>
      <c r="H754" s="10">
        <v>105710.3</v>
      </c>
    </row>
    <row r="755" spans="1:8" ht="15.75" customHeight="1" x14ac:dyDescent="0.25">
      <c r="A755" s="41">
        <v>306</v>
      </c>
      <c r="B755" s="42" t="s">
        <v>39</v>
      </c>
      <c r="C755" s="40" t="s">
        <v>336</v>
      </c>
      <c r="D755" s="43">
        <v>2019</v>
      </c>
      <c r="E755" s="24" t="s">
        <v>13</v>
      </c>
      <c r="F755" s="58">
        <v>1877.99</v>
      </c>
      <c r="G755" s="22">
        <v>501.09</v>
      </c>
      <c r="H755" s="10">
        <v>2065031.78</v>
      </c>
    </row>
    <row r="756" spans="1:8" ht="15.75" customHeight="1" x14ac:dyDescent="0.25">
      <c r="A756" s="41"/>
      <c r="B756" s="41"/>
      <c r="C756" s="41"/>
      <c r="D756" s="41"/>
      <c r="E756" s="24" t="s">
        <v>14</v>
      </c>
      <c r="F756" s="58">
        <v>1877.99</v>
      </c>
      <c r="G756" s="22" t="s">
        <v>15</v>
      </c>
      <c r="H756" s="10">
        <v>44192.18</v>
      </c>
    </row>
    <row r="757" spans="1:8" ht="15.75" customHeight="1" x14ac:dyDescent="0.25">
      <c r="A757" s="41">
        <v>307</v>
      </c>
      <c r="B757" s="42" t="s">
        <v>39</v>
      </c>
      <c r="C757" s="40" t="s">
        <v>337</v>
      </c>
      <c r="D757" s="43">
        <v>2019</v>
      </c>
      <c r="E757" s="24" t="s">
        <v>13</v>
      </c>
      <c r="F757" s="58">
        <v>1443</v>
      </c>
      <c r="G757" s="22">
        <v>635</v>
      </c>
      <c r="H757" s="10">
        <v>2342148</v>
      </c>
    </row>
    <row r="758" spans="1:8" ht="15.75" customHeight="1" x14ac:dyDescent="0.25">
      <c r="A758" s="41"/>
      <c r="B758" s="41"/>
      <c r="C758" s="41"/>
      <c r="D758" s="41"/>
      <c r="E758" s="24" t="s">
        <v>14</v>
      </c>
      <c r="F758" s="58">
        <v>1443</v>
      </c>
      <c r="G758" s="22" t="s">
        <v>15</v>
      </c>
      <c r="H758" s="10">
        <v>53163.72</v>
      </c>
    </row>
    <row r="759" spans="1:8" ht="15.75" customHeight="1" x14ac:dyDescent="0.25">
      <c r="A759" s="41">
        <v>308</v>
      </c>
      <c r="B759" s="42" t="s">
        <v>39</v>
      </c>
      <c r="C759" s="40" t="s">
        <v>338</v>
      </c>
      <c r="D759" s="43">
        <v>2019</v>
      </c>
      <c r="E759" s="24" t="s">
        <v>13</v>
      </c>
      <c r="F759" s="58">
        <v>3754.1</v>
      </c>
      <c r="G759" s="22">
        <v>1110</v>
      </c>
      <c r="H759" s="10">
        <v>2560100.4</v>
      </c>
    </row>
    <row r="760" spans="1:8" ht="15.75" customHeight="1" x14ac:dyDescent="0.25">
      <c r="A760" s="41"/>
      <c r="B760" s="41"/>
      <c r="C760" s="41"/>
      <c r="D760" s="41"/>
      <c r="E760" s="24" t="s">
        <v>14</v>
      </c>
      <c r="F760" s="58">
        <v>3754.1</v>
      </c>
      <c r="G760" s="22" t="s">
        <v>15</v>
      </c>
      <c r="H760" s="10">
        <v>93496</v>
      </c>
    </row>
    <row r="761" spans="1:8" ht="15.75" customHeight="1" x14ac:dyDescent="0.25">
      <c r="A761" s="41">
        <v>309</v>
      </c>
      <c r="B761" s="42" t="s">
        <v>39</v>
      </c>
      <c r="C761" s="40" t="s">
        <v>339</v>
      </c>
      <c r="D761" s="43">
        <v>2019</v>
      </c>
      <c r="E761" s="24" t="s">
        <v>44</v>
      </c>
      <c r="F761" s="58">
        <v>2793</v>
      </c>
      <c r="G761" s="22">
        <v>2793</v>
      </c>
      <c r="H761" s="10">
        <v>839784.19</v>
      </c>
    </row>
    <row r="762" spans="1:8" ht="15.75" customHeight="1" x14ac:dyDescent="0.25">
      <c r="A762" s="41"/>
      <c r="B762" s="41"/>
      <c r="C762" s="41"/>
      <c r="D762" s="41"/>
      <c r="E762" s="24" t="s">
        <v>25</v>
      </c>
      <c r="F762" s="58">
        <v>2793</v>
      </c>
      <c r="G762" s="22">
        <v>2793</v>
      </c>
      <c r="H762" s="10">
        <v>109914.47</v>
      </c>
    </row>
    <row r="763" spans="1:8" ht="15.75" customHeight="1" x14ac:dyDescent="0.25">
      <c r="A763" s="41"/>
      <c r="B763" s="41"/>
      <c r="C763" s="41"/>
      <c r="D763" s="41"/>
      <c r="E763" s="24" t="s">
        <v>23</v>
      </c>
      <c r="F763" s="58">
        <v>2793</v>
      </c>
      <c r="G763" s="22">
        <v>2793</v>
      </c>
      <c r="H763" s="10">
        <v>2742665.44</v>
      </c>
    </row>
    <row r="764" spans="1:8" ht="15.75" customHeight="1" x14ac:dyDescent="0.25">
      <c r="A764" s="41"/>
      <c r="B764" s="41"/>
      <c r="C764" s="41"/>
      <c r="D764" s="41"/>
      <c r="E764" s="24" t="s">
        <v>28</v>
      </c>
      <c r="F764" s="58">
        <v>2793</v>
      </c>
      <c r="G764" s="22">
        <v>2793</v>
      </c>
      <c r="H764" s="10">
        <v>583051.06999999995</v>
      </c>
    </row>
    <row r="765" spans="1:8" ht="15.75" customHeight="1" x14ac:dyDescent="0.25">
      <c r="A765" s="41"/>
      <c r="B765" s="41"/>
      <c r="C765" s="41"/>
      <c r="D765" s="41"/>
      <c r="E765" s="24" t="s">
        <v>33</v>
      </c>
      <c r="F765" s="58">
        <v>2793</v>
      </c>
      <c r="G765" s="22">
        <v>2793</v>
      </c>
      <c r="H765" s="10">
        <v>1206407.06</v>
      </c>
    </row>
    <row r="766" spans="1:8" ht="15.75" customHeight="1" x14ac:dyDescent="0.25">
      <c r="A766" s="41"/>
      <c r="B766" s="41"/>
      <c r="C766" s="41"/>
      <c r="D766" s="41"/>
      <c r="E766" s="24" t="s">
        <v>14</v>
      </c>
      <c r="F766" s="58">
        <v>2793</v>
      </c>
      <c r="G766" s="22" t="s">
        <v>15</v>
      </c>
      <c r="H766" s="10">
        <v>116218</v>
      </c>
    </row>
    <row r="767" spans="1:8" ht="15.75" customHeight="1" x14ac:dyDescent="0.25">
      <c r="A767" s="41">
        <v>310</v>
      </c>
      <c r="B767" s="42" t="s">
        <v>39</v>
      </c>
      <c r="C767" s="40" t="s">
        <v>340</v>
      </c>
      <c r="D767" s="43">
        <v>2019</v>
      </c>
      <c r="E767" s="24" t="s">
        <v>13</v>
      </c>
      <c r="F767" s="58">
        <v>3088.7</v>
      </c>
      <c r="G767" s="22">
        <v>1149</v>
      </c>
      <c r="H767" s="10">
        <v>4614054</v>
      </c>
    </row>
    <row r="768" spans="1:8" ht="15.75" customHeight="1" x14ac:dyDescent="0.25">
      <c r="A768" s="41"/>
      <c r="B768" s="41"/>
      <c r="C768" s="41"/>
      <c r="D768" s="41"/>
      <c r="E768" s="24" t="s">
        <v>14</v>
      </c>
      <c r="F768" s="58">
        <v>3088.7</v>
      </c>
      <c r="G768" s="22" t="s">
        <v>15</v>
      </c>
      <c r="H768" s="10">
        <v>89381.46</v>
      </c>
    </row>
    <row r="769" spans="1:8" ht="15.75" customHeight="1" x14ac:dyDescent="0.25">
      <c r="A769" s="41">
        <v>311</v>
      </c>
      <c r="B769" s="42" t="s">
        <v>39</v>
      </c>
      <c r="C769" s="40" t="s">
        <v>341</v>
      </c>
      <c r="D769" s="43">
        <v>2019</v>
      </c>
      <c r="E769" s="24" t="s">
        <v>13</v>
      </c>
      <c r="F769" s="58">
        <v>592.70000000000005</v>
      </c>
      <c r="G769" s="22">
        <v>439.34</v>
      </c>
      <c r="H769" s="10">
        <v>1594520.4</v>
      </c>
    </row>
    <row r="770" spans="1:8" ht="15.75" customHeight="1" x14ac:dyDescent="0.25">
      <c r="A770" s="41"/>
      <c r="B770" s="41"/>
      <c r="C770" s="41"/>
      <c r="D770" s="41"/>
      <c r="E770" s="24" t="s">
        <v>14</v>
      </c>
      <c r="F770" s="58">
        <v>592.70000000000005</v>
      </c>
      <c r="G770" s="22" t="s">
        <v>15</v>
      </c>
      <c r="H770" s="10">
        <v>33273.64</v>
      </c>
    </row>
    <row r="771" spans="1:8" ht="15.75" customHeight="1" x14ac:dyDescent="0.25">
      <c r="A771" s="41">
        <v>312</v>
      </c>
      <c r="B771" s="42" t="s">
        <v>39</v>
      </c>
      <c r="C771" s="40" t="s">
        <v>342</v>
      </c>
      <c r="D771" s="43">
        <v>2019</v>
      </c>
      <c r="E771" s="24" t="s">
        <v>13</v>
      </c>
      <c r="F771" s="58">
        <v>6588.5</v>
      </c>
      <c r="G771" s="22">
        <v>1731</v>
      </c>
      <c r="H771" s="10">
        <v>5621345.4699999997</v>
      </c>
    </row>
    <row r="772" spans="1:8" ht="15.75" customHeight="1" x14ac:dyDescent="0.25">
      <c r="A772" s="41"/>
      <c r="B772" s="41"/>
      <c r="C772" s="41"/>
      <c r="D772" s="41"/>
      <c r="E772" s="24" t="s">
        <v>14</v>
      </c>
      <c r="F772" s="58">
        <v>6588.5</v>
      </c>
      <c r="G772" s="22" t="s">
        <v>15</v>
      </c>
      <c r="H772" s="10">
        <v>125915</v>
      </c>
    </row>
    <row r="773" spans="1:8" ht="15.75" customHeight="1" x14ac:dyDescent="0.25">
      <c r="A773" s="41">
        <v>313</v>
      </c>
      <c r="B773" s="42" t="s">
        <v>39</v>
      </c>
      <c r="C773" s="40" t="s">
        <v>343</v>
      </c>
      <c r="D773" s="43">
        <v>2019</v>
      </c>
      <c r="E773" s="24" t="s">
        <v>13</v>
      </c>
      <c r="F773" s="58">
        <v>3977.5</v>
      </c>
      <c r="G773" s="22">
        <v>1202</v>
      </c>
      <c r="H773" s="10">
        <v>2510224.61</v>
      </c>
    </row>
    <row r="774" spans="1:8" ht="15.75" customHeight="1" x14ac:dyDescent="0.25">
      <c r="A774" s="41"/>
      <c r="B774" s="41"/>
      <c r="C774" s="41"/>
      <c r="D774" s="41"/>
      <c r="E774" s="24" t="s">
        <v>14</v>
      </c>
      <c r="F774" s="58">
        <v>3977.5</v>
      </c>
      <c r="G774" s="22" t="s">
        <v>15</v>
      </c>
      <c r="H774" s="10">
        <v>116743.3</v>
      </c>
    </row>
    <row r="775" spans="1:8" ht="15.75" customHeight="1" x14ac:dyDescent="0.25">
      <c r="A775" s="41">
        <v>314</v>
      </c>
      <c r="B775" s="42" t="s">
        <v>39</v>
      </c>
      <c r="C775" s="40" t="s">
        <v>344</v>
      </c>
      <c r="D775" s="43">
        <v>2019</v>
      </c>
      <c r="E775" s="24" t="s">
        <v>13</v>
      </c>
      <c r="F775" s="58">
        <v>4305.7</v>
      </c>
      <c r="G775" s="22">
        <v>1157</v>
      </c>
      <c r="H775" s="10">
        <v>2879172.81</v>
      </c>
    </row>
    <row r="776" spans="1:8" ht="15.75" customHeight="1" x14ac:dyDescent="0.25">
      <c r="A776" s="41"/>
      <c r="B776" s="41"/>
      <c r="C776" s="41"/>
      <c r="D776" s="41"/>
      <c r="E776" s="24" t="s">
        <v>14</v>
      </c>
      <c r="F776" s="58">
        <v>4305.7</v>
      </c>
      <c r="G776" s="22" t="s">
        <v>15</v>
      </c>
      <c r="H776" s="11">
        <v>105516</v>
      </c>
    </row>
    <row r="777" spans="1:8" ht="15.75" customHeight="1" x14ac:dyDescent="0.25">
      <c r="A777" s="41">
        <v>315</v>
      </c>
      <c r="B777" s="42" t="s">
        <v>39</v>
      </c>
      <c r="C777" s="40" t="s">
        <v>345</v>
      </c>
      <c r="D777" s="43">
        <v>2019</v>
      </c>
      <c r="E777" s="24" t="s">
        <v>13</v>
      </c>
      <c r="F777" s="58">
        <v>5094.8999999999996</v>
      </c>
      <c r="G777" s="22">
        <v>1506.5</v>
      </c>
      <c r="H777" s="10">
        <v>5127531.5999999996</v>
      </c>
    </row>
    <row r="778" spans="1:8" ht="15.75" customHeight="1" x14ac:dyDescent="0.25">
      <c r="A778" s="41"/>
      <c r="B778" s="41"/>
      <c r="C778" s="41"/>
      <c r="D778" s="41"/>
      <c r="E778" s="24" t="s">
        <v>14</v>
      </c>
      <c r="F778" s="58">
        <v>5094.8999999999996</v>
      </c>
      <c r="G778" s="22" t="s">
        <v>15</v>
      </c>
      <c r="H778" s="10">
        <v>134357.16</v>
      </c>
    </row>
    <row r="779" spans="1:8" ht="15.75" customHeight="1" x14ac:dyDescent="0.25">
      <c r="A779" s="41">
        <v>316</v>
      </c>
      <c r="B779" s="42" t="s">
        <v>39</v>
      </c>
      <c r="C779" s="40" t="s">
        <v>346</v>
      </c>
      <c r="D779" s="43">
        <v>2019</v>
      </c>
      <c r="E779" s="24" t="s">
        <v>13</v>
      </c>
      <c r="F779" s="58">
        <v>3736.6</v>
      </c>
      <c r="G779" s="22">
        <v>1167.0999999999999</v>
      </c>
      <c r="H779" s="10">
        <v>4202870.4000000004</v>
      </c>
    </row>
    <row r="780" spans="1:8" ht="15.75" customHeight="1" x14ac:dyDescent="0.25">
      <c r="A780" s="41"/>
      <c r="B780" s="41"/>
      <c r="C780" s="41"/>
      <c r="D780" s="41"/>
      <c r="E780" s="24" t="s">
        <v>14</v>
      </c>
      <c r="F780" s="58">
        <v>3736.6</v>
      </c>
      <c r="G780" s="22" t="s">
        <v>15</v>
      </c>
      <c r="H780" s="10">
        <v>109757.7</v>
      </c>
    </row>
    <row r="781" spans="1:8" ht="15.75" customHeight="1" x14ac:dyDescent="0.25">
      <c r="A781" s="41">
        <v>317</v>
      </c>
      <c r="B781" s="42" t="s">
        <v>39</v>
      </c>
      <c r="C781" s="40" t="s">
        <v>347</v>
      </c>
      <c r="D781" s="43">
        <v>2019</v>
      </c>
      <c r="E781" s="24" t="s">
        <v>13</v>
      </c>
      <c r="F781" s="58">
        <v>4771.3</v>
      </c>
      <c r="G781" s="22">
        <v>1273.0899999999999</v>
      </c>
      <c r="H781" s="10">
        <v>2267748</v>
      </c>
    </row>
    <row r="782" spans="1:8" ht="15.75" customHeight="1" x14ac:dyDescent="0.25">
      <c r="A782" s="41"/>
      <c r="B782" s="41"/>
      <c r="C782" s="41"/>
      <c r="D782" s="41"/>
      <c r="E782" s="24" t="s">
        <v>14</v>
      </c>
      <c r="F782" s="58">
        <v>4771.3</v>
      </c>
      <c r="G782" s="22" t="s">
        <v>15</v>
      </c>
      <c r="H782" s="10">
        <v>111252</v>
      </c>
    </row>
    <row r="783" spans="1:8" ht="15.75" customHeight="1" x14ac:dyDescent="0.25">
      <c r="A783" s="41">
        <v>318</v>
      </c>
      <c r="B783" s="42" t="s">
        <v>39</v>
      </c>
      <c r="C783" s="40" t="s">
        <v>348</v>
      </c>
      <c r="D783" s="43">
        <v>2019</v>
      </c>
      <c r="E783" s="24" t="s">
        <v>44</v>
      </c>
      <c r="F783" s="58">
        <v>1349.2</v>
      </c>
      <c r="G783" s="22">
        <v>1349.2</v>
      </c>
      <c r="H783" s="10">
        <v>433661.22</v>
      </c>
    </row>
    <row r="784" spans="1:8" ht="15.75" customHeight="1" x14ac:dyDescent="0.25">
      <c r="A784" s="41"/>
      <c r="B784" s="41"/>
      <c r="C784" s="41"/>
      <c r="D784" s="41"/>
      <c r="E784" s="24" t="s">
        <v>25</v>
      </c>
      <c r="F784" s="58">
        <v>1349.2</v>
      </c>
      <c r="G784" s="22">
        <v>1349.2</v>
      </c>
      <c r="H784" s="10">
        <v>130574.68</v>
      </c>
    </row>
    <row r="785" spans="1:8" ht="15.75" customHeight="1" x14ac:dyDescent="0.25">
      <c r="A785" s="41"/>
      <c r="B785" s="41"/>
      <c r="C785" s="41"/>
      <c r="D785" s="41"/>
      <c r="E785" s="24" t="s">
        <v>23</v>
      </c>
      <c r="F785" s="58">
        <v>1349.2</v>
      </c>
      <c r="G785" s="22">
        <v>1349.2</v>
      </c>
      <c r="H785" s="10">
        <v>1682284.86</v>
      </c>
    </row>
    <row r="786" spans="1:8" ht="15.75" customHeight="1" x14ac:dyDescent="0.25">
      <c r="A786" s="41"/>
      <c r="B786" s="41"/>
      <c r="C786" s="41"/>
      <c r="D786" s="41"/>
      <c r="E786" s="24" t="s">
        <v>28</v>
      </c>
      <c r="F786" s="58">
        <v>1349.2</v>
      </c>
      <c r="G786" s="22">
        <v>1349.2</v>
      </c>
      <c r="H786" s="10">
        <v>398435.98</v>
      </c>
    </row>
    <row r="787" spans="1:8" ht="15.75" customHeight="1" x14ac:dyDescent="0.25">
      <c r="A787" s="41"/>
      <c r="B787" s="41"/>
      <c r="C787" s="41"/>
      <c r="D787" s="41"/>
      <c r="E787" s="24" t="s">
        <v>14</v>
      </c>
      <c r="F787" s="58">
        <v>1349.2</v>
      </c>
      <c r="G787" s="22" t="s">
        <v>15</v>
      </c>
      <c r="H787" s="10">
        <v>123134.86</v>
      </c>
    </row>
    <row r="788" spans="1:8" ht="15.75" customHeight="1" x14ac:dyDescent="0.25">
      <c r="A788" s="41">
        <v>319</v>
      </c>
      <c r="B788" s="42" t="s">
        <v>39</v>
      </c>
      <c r="C788" s="40" t="s">
        <v>349</v>
      </c>
      <c r="D788" s="43">
        <v>2019</v>
      </c>
      <c r="E788" s="24" t="s">
        <v>13</v>
      </c>
      <c r="F788" s="58">
        <v>1729.5</v>
      </c>
      <c r="G788" s="22">
        <v>567</v>
      </c>
      <c r="H788" s="10">
        <v>2640639.6</v>
      </c>
    </row>
    <row r="789" spans="1:8" ht="15.75" customHeight="1" x14ac:dyDescent="0.25">
      <c r="A789" s="41"/>
      <c r="B789" s="41"/>
      <c r="C789" s="41"/>
      <c r="D789" s="41"/>
      <c r="E789" s="24" t="s">
        <v>14</v>
      </c>
      <c r="F789" s="58">
        <v>1729.5</v>
      </c>
      <c r="G789" s="22" t="s">
        <v>15</v>
      </c>
      <c r="H789" s="10">
        <v>48690.34</v>
      </c>
    </row>
    <row r="790" spans="1:8" ht="15.75" customHeight="1" x14ac:dyDescent="0.25">
      <c r="A790" s="41">
        <v>320</v>
      </c>
      <c r="B790" s="42" t="s">
        <v>39</v>
      </c>
      <c r="C790" s="40" t="s">
        <v>350</v>
      </c>
      <c r="D790" s="43">
        <v>2019</v>
      </c>
      <c r="E790" s="24" t="s">
        <v>44</v>
      </c>
      <c r="F790" s="58">
        <v>1630.3</v>
      </c>
      <c r="G790" s="22">
        <v>1630.3</v>
      </c>
      <c r="H790" s="10">
        <v>296181.69</v>
      </c>
    </row>
    <row r="791" spans="1:8" ht="15.75" customHeight="1" x14ac:dyDescent="0.25">
      <c r="A791" s="41"/>
      <c r="B791" s="41"/>
      <c r="C791" s="41"/>
      <c r="D791" s="41"/>
      <c r="E791" s="24" t="s">
        <v>25</v>
      </c>
      <c r="F791" s="58">
        <v>1630.3</v>
      </c>
      <c r="G791" s="22">
        <v>1630.3</v>
      </c>
      <c r="H791" s="10">
        <v>148423.72</v>
      </c>
    </row>
    <row r="792" spans="1:8" ht="15.75" customHeight="1" x14ac:dyDescent="0.25">
      <c r="A792" s="41"/>
      <c r="B792" s="41"/>
      <c r="C792" s="41"/>
      <c r="D792" s="41"/>
      <c r="E792" s="24" t="s">
        <v>23</v>
      </c>
      <c r="F792" s="58">
        <v>1630.3</v>
      </c>
      <c r="G792" s="22">
        <v>1630.3</v>
      </c>
      <c r="H792" s="10">
        <v>909248.01</v>
      </c>
    </row>
    <row r="793" spans="1:8" ht="15.75" customHeight="1" x14ac:dyDescent="0.25">
      <c r="A793" s="41"/>
      <c r="B793" s="41"/>
      <c r="C793" s="41"/>
      <c r="D793" s="41"/>
      <c r="E793" s="24" t="s">
        <v>28</v>
      </c>
      <c r="F793" s="58">
        <v>1630.3</v>
      </c>
      <c r="G793" s="22">
        <v>1630.3</v>
      </c>
      <c r="H793" s="10">
        <v>380494.05</v>
      </c>
    </row>
    <row r="794" spans="1:8" ht="15.75" customHeight="1" x14ac:dyDescent="0.25">
      <c r="A794" s="41"/>
      <c r="B794" s="41"/>
      <c r="C794" s="41"/>
      <c r="D794" s="41"/>
      <c r="E794" s="24" t="s">
        <v>14</v>
      </c>
      <c r="F794" s="58">
        <v>1630.3</v>
      </c>
      <c r="G794" s="22" t="s">
        <v>15</v>
      </c>
      <c r="H794" s="10">
        <v>106941.54</v>
      </c>
    </row>
    <row r="795" spans="1:8" ht="15.75" customHeight="1" x14ac:dyDescent="0.25">
      <c r="A795" s="41">
        <v>321</v>
      </c>
      <c r="B795" s="42" t="s">
        <v>39</v>
      </c>
      <c r="C795" s="40" t="s">
        <v>351</v>
      </c>
      <c r="D795" s="43">
        <v>2019</v>
      </c>
      <c r="E795" s="24" t="s">
        <v>13</v>
      </c>
      <c r="F795" s="58">
        <v>4423.2</v>
      </c>
      <c r="G795" s="22">
        <v>1155.2</v>
      </c>
      <c r="H795" s="10">
        <v>4201921.2</v>
      </c>
    </row>
    <row r="796" spans="1:8" ht="15.75" customHeight="1" x14ac:dyDescent="0.25">
      <c r="A796" s="41"/>
      <c r="B796" s="41"/>
      <c r="C796" s="41"/>
      <c r="D796" s="41"/>
      <c r="E796" s="24" t="s">
        <v>14</v>
      </c>
      <c r="F796" s="58">
        <v>4423.2</v>
      </c>
      <c r="G796" s="22" t="s">
        <v>15</v>
      </c>
      <c r="H796" s="10">
        <v>125613.36</v>
      </c>
    </row>
    <row r="797" spans="1:8" ht="15.75" customHeight="1" x14ac:dyDescent="0.25">
      <c r="A797" s="41">
        <v>322</v>
      </c>
      <c r="B797" s="42" t="s">
        <v>39</v>
      </c>
      <c r="C797" s="40" t="s">
        <v>352</v>
      </c>
      <c r="D797" s="43">
        <v>2019</v>
      </c>
      <c r="E797" s="24" t="s">
        <v>13</v>
      </c>
      <c r="F797" s="58">
        <v>3537.5</v>
      </c>
      <c r="G797" s="22">
        <v>1155.2</v>
      </c>
      <c r="H797" s="10">
        <v>3321707.89</v>
      </c>
    </row>
    <row r="798" spans="1:8" ht="15.75" customHeight="1" x14ac:dyDescent="0.25">
      <c r="A798" s="41"/>
      <c r="B798" s="41"/>
      <c r="C798" s="41"/>
      <c r="D798" s="41"/>
      <c r="E798" s="24" t="s">
        <v>14</v>
      </c>
      <c r="F798" s="58">
        <v>3537.5</v>
      </c>
      <c r="G798" s="22" t="s">
        <v>15</v>
      </c>
      <c r="H798" s="10">
        <v>103939.12</v>
      </c>
    </row>
    <row r="799" spans="1:8" ht="15.75" customHeight="1" x14ac:dyDescent="0.25">
      <c r="A799" s="41">
        <v>323</v>
      </c>
      <c r="B799" s="42" t="s">
        <v>39</v>
      </c>
      <c r="C799" s="40" t="s">
        <v>353</v>
      </c>
      <c r="D799" s="43">
        <v>2019</v>
      </c>
      <c r="E799" s="24" t="s">
        <v>13</v>
      </c>
      <c r="F799" s="58">
        <v>3896.3</v>
      </c>
      <c r="G799" s="22">
        <v>1095.96</v>
      </c>
      <c r="H799" s="10">
        <v>3665812.8</v>
      </c>
    </row>
    <row r="800" spans="1:8" ht="15.75" customHeight="1" x14ac:dyDescent="0.25">
      <c r="A800" s="41"/>
      <c r="B800" s="41"/>
      <c r="C800" s="41"/>
      <c r="D800" s="41"/>
      <c r="E800" s="24" t="s">
        <v>14</v>
      </c>
      <c r="F800" s="58">
        <v>3896.3</v>
      </c>
      <c r="G800" s="22" t="s">
        <v>15</v>
      </c>
      <c r="H800" s="10">
        <v>113948.75</v>
      </c>
    </row>
    <row r="801" spans="1:8" ht="15.75" customHeight="1" x14ac:dyDescent="0.25">
      <c r="A801" s="41">
        <v>324</v>
      </c>
      <c r="B801" s="42" t="s">
        <v>39</v>
      </c>
      <c r="C801" s="40" t="s">
        <v>354</v>
      </c>
      <c r="D801" s="43">
        <v>2019</v>
      </c>
      <c r="E801" s="24" t="s">
        <v>13</v>
      </c>
      <c r="F801" s="58">
        <v>3676.4</v>
      </c>
      <c r="G801" s="22">
        <v>1145.9000000000001</v>
      </c>
      <c r="H801" s="10">
        <v>3702927.6</v>
      </c>
    </row>
    <row r="802" spans="1:8" ht="15.75" customHeight="1" x14ac:dyDescent="0.25">
      <c r="A802" s="41"/>
      <c r="B802" s="41"/>
      <c r="C802" s="41"/>
      <c r="D802" s="41"/>
      <c r="E802" s="24" t="s">
        <v>14</v>
      </c>
      <c r="F802" s="58">
        <v>3676.4</v>
      </c>
      <c r="G802" s="22" t="s">
        <v>15</v>
      </c>
      <c r="H802" s="10">
        <v>107397.28</v>
      </c>
    </row>
    <row r="803" spans="1:8" ht="15.75" customHeight="1" x14ac:dyDescent="0.25">
      <c r="A803" s="41">
        <v>325</v>
      </c>
      <c r="B803" s="42" t="s">
        <v>39</v>
      </c>
      <c r="C803" s="40" t="s">
        <v>355</v>
      </c>
      <c r="D803" s="43">
        <v>2019</v>
      </c>
      <c r="E803" s="24" t="s">
        <v>13</v>
      </c>
      <c r="F803" s="58">
        <v>3724.1</v>
      </c>
      <c r="G803" s="22">
        <v>1031</v>
      </c>
      <c r="H803" s="10">
        <v>3552858.17</v>
      </c>
    </row>
    <row r="804" spans="1:8" ht="15.75" customHeight="1" x14ac:dyDescent="0.25">
      <c r="A804" s="41"/>
      <c r="B804" s="41"/>
      <c r="C804" s="41"/>
      <c r="D804" s="41"/>
      <c r="E804" s="24" t="s">
        <v>14</v>
      </c>
      <c r="F804" s="58">
        <v>3724.1</v>
      </c>
      <c r="G804" s="22" t="s">
        <v>15</v>
      </c>
      <c r="H804" s="21">
        <v>109343.52</v>
      </c>
    </row>
    <row r="805" spans="1:8" ht="15.75" customHeight="1" x14ac:dyDescent="0.25">
      <c r="A805" s="41">
        <v>326</v>
      </c>
      <c r="B805" s="42" t="s">
        <v>39</v>
      </c>
      <c r="C805" s="40" t="s">
        <v>356</v>
      </c>
      <c r="D805" s="43">
        <v>2019</v>
      </c>
      <c r="E805" s="24" t="s">
        <v>13</v>
      </c>
      <c r="F805" s="58">
        <v>6513.8</v>
      </c>
      <c r="G805" s="22">
        <v>1439.6</v>
      </c>
      <c r="H805" s="10">
        <v>5494925.4699999997</v>
      </c>
    </row>
    <row r="806" spans="1:8" ht="15.75" customHeight="1" x14ac:dyDescent="0.25">
      <c r="A806" s="41"/>
      <c r="B806" s="41"/>
      <c r="C806" s="41"/>
      <c r="D806" s="41"/>
      <c r="E806" s="24" t="s">
        <v>14</v>
      </c>
      <c r="F806" s="58">
        <v>6513.8</v>
      </c>
      <c r="G806" s="22" t="s">
        <v>15</v>
      </c>
      <c r="H806" s="10">
        <v>149154.35999999999</v>
      </c>
    </row>
    <row r="807" spans="1:8" ht="15.75" customHeight="1" x14ac:dyDescent="0.25">
      <c r="A807" s="41">
        <v>327</v>
      </c>
      <c r="B807" s="42" t="s">
        <v>39</v>
      </c>
      <c r="C807" s="40" t="s">
        <v>357</v>
      </c>
      <c r="D807" s="43">
        <v>2019</v>
      </c>
      <c r="E807" s="24" t="s">
        <v>13</v>
      </c>
      <c r="F807" s="58">
        <v>5165.1000000000004</v>
      </c>
      <c r="G807" s="22">
        <v>2058.6</v>
      </c>
      <c r="H807" s="10">
        <v>5323112.4000000004</v>
      </c>
    </row>
    <row r="808" spans="1:8" ht="15.75" customHeight="1" x14ac:dyDescent="0.25">
      <c r="A808" s="41"/>
      <c r="B808" s="41"/>
      <c r="C808" s="41"/>
      <c r="D808" s="41"/>
      <c r="E808" s="24" t="s">
        <v>14</v>
      </c>
      <c r="F808" s="58">
        <v>5165.1000000000004</v>
      </c>
      <c r="G808" s="22" t="s">
        <v>15</v>
      </c>
      <c r="H808" s="10">
        <v>135271.66</v>
      </c>
    </row>
    <row r="809" spans="1:8" ht="15.75" customHeight="1" x14ac:dyDescent="0.25">
      <c r="A809" s="41">
        <v>328</v>
      </c>
      <c r="B809" s="42" t="s">
        <v>39</v>
      </c>
      <c r="C809" s="40" t="s">
        <v>358</v>
      </c>
      <c r="D809" s="43">
        <v>2019</v>
      </c>
      <c r="E809" s="24" t="s">
        <v>13</v>
      </c>
      <c r="F809" s="58">
        <v>3186.5</v>
      </c>
      <c r="G809" s="22">
        <v>842</v>
      </c>
      <c r="H809" s="10">
        <v>2917802.4</v>
      </c>
    </row>
    <row r="810" spans="1:8" ht="15.75" customHeight="1" x14ac:dyDescent="0.25">
      <c r="A810" s="41"/>
      <c r="B810" s="41"/>
      <c r="C810" s="41"/>
      <c r="D810" s="41"/>
      <c r="E810" s="24" t="s">
        <v>14</v>
      </c>
      <c r="F810" s="58">
        <v>3186.5</v>
      </c>
      <c r="G810" s="22" t="s">
        <v>15</v>
      </c>
      <c r="H810" s="10">
        <v>78908</v>
      </c>
    </row>
    <row r="811" spans="1:8" ht="15.75" customHeight="1" x14ac:dyDescent="0.25">
      <c r="A811" s="41">
        <v>329</v>
      </c>
      <c r="B811" s="42" t="s">
        <v>39</v>
      </c>
      <c r="C811" s="40" t="s">
        <v>359</v>
      </c>
      <c r="D811" s="43">
        <v>2019</v>
      </c>
      <c r="E811" s="24" t="s">
        <v>13</v>
      </c>
      <c r="F811" s="58">
        <v>3825.2</v>
      </c>
      <c r="G811" s="22">
        <v>1020.65</v>
      </c>
      <c r="H811" s="10">
        <v>3923706.18</v>
      </c>
    </row>
    <row r="812" spans="1:8" ht="15.75" customHeight="1" x14ac:dyDescent="0.25">
      <c r="A812" s="41"/>
      <c r="B812" s="41"/>
      <c r="C812" s="41"/>
      <c r="D812" s="41"/>
      <c r="E812" s="24" t="s">
        <v>14</v>
      </c>
      <c r="F812" s="58">
        <v>3825.2</v>
      </c>
      <c r="G812" s="22" t="s">
        <v>15</v>
      </c>
      <c r="H812" s="10">
        <v>112140.12</v>
      </c>
    </row>
    <row r="813" spans="1:8" ht="15.75" customHeight="1" x14ac:dyDescent="0.25">
      <c r="A813" s="41">
        <v>330</v>
      </c>
      <c r="B813" s="42" t="s">
        <v>39</v>
      </c>
      <c r="C813" s="40" t="s">
        <v>360</v>
      </c>
      <c r="D813" s="43">
        <v>2019</v>
      </c>
      <c r="E813" s="24" t="s">
        <v>44</v>
      </c>
      <c r="F813" s="58">
        <v>3815.2</v>
      </c>
      <c r="G813" s="22">
        <v>3815.2</v>
      </c>
      <c r="H813" s="10">
        <v>1377804.23</v>
      </c>
    </row>
    <row r="814" spans="1:8" ht="15.75" customHeight="1" x14ac:dyDescent="0.25">
      <c r="A814" s="41"/>
      <c r="B814" s="41"/>
      <c r="C814" s="41"/>
      <c r="D814" s="41"/>
      <c r="E814" s="24" t="s">
        <v>25</v>
      </c>
      <c r="F814" s="58">
        <v>3815.2</v>
      </c>
      <c r="G814" s="22">
        <v>3815.2</v>
      </c>
      <c r="H814" s="10">
        <v>433895.84</v>
      </c>
    </row>
    <row r="815" spans="1:8" ht="15.75" customHeight="1" x14ac:dyDescent="0.25">
      <c r="A815" s="41"/>
      <c r="B815" s="41"/>
      <c r="C815" s="41"/>
      <c r="D815" s="41"/>
      <c r="E815" s="24" t="s">
        <v>23</v>
      </c>
      <c r="F815" s="58">
        <v>3815.2</v>
      </c>
      <c r="G815" s="22">
        <v>3815.2</v>
      </c>
      <c r="H815" s="10">
        <v>3371443.8</v>
      </c>
    </row>
    <row r="816" spans="1:8" ht="15.75" customHeight="1" x14ac:dyDescent="0.25">
      <c r="A816" s="41"/>
      <c r="B816" s="41"/>
      <c r="C816" s="41"/>
      <c r="D816" s="41"/>
      <c r="E816" s="24" t="s">
        <v>28</v>
      </c>
      <c r="F816" s="58">
        <v>3815.2</v>
      </c>
      <c r="G816" s="22">
        <v>3815.2</v>
      </c>
      <c r="H816" s="10">
        <v>975738.7</v>
      </c>
    </row>
    <row r="817" spans="1:8" ht="15.75" customHeight="1" x14ac:dyDescent="0.25">
      <c r="A817" s="41"/>
      <c r="B817" s="41"/>
      <c r="C817" s="41"/>
      <c r="D817" s="41"/>
      <c r="E817" s="24" t="s">
        <v>14</v>
      </c>
      <c r="F817" s="58">
        <v>3815.2</v>
      </c>
      <c r="G817" s="22" t="s">
        <v>15</v>
      </c>
      <c r="H817" s="10">
        <v>238947</v>
      </c>
    </row>
    <row r="818" spans="1:8" ht="15.75" customHeight="1" x14ac:dyDescent="0.25">
      <c r="A818" s="41"/>
      <c r="B818" s="41"/>
      <c r="C818" s="41"/>
      <c r="D818" s="41"/>
      <c r="E818" s="24" t="s">
        <v>33</v>
      </c>
      <c r="F818" s="58">
        <v>3815.2</v>
      </c>
      <c r="G818" s="22">
        <v>3815.2</v>
      </c>
      <c r="H818" s="10">
        <v>1741760.11</v>
      </c>
    </row>
    <row r="819" spans="1:8" ht="15.75" customHeight="1" x14ac:dyDescent="0.25">
      <c r="A819" s="41">
        <v>331</v>
      </c>
      <c r="B819" s="42" t="s">
        <v>39</v>
      </c>
      <c r="C819" s="40" t="s">
        <v>361</v>
      </c>
      <c r="D819" s="43">
        <v>2019</v>
      </c>
      <c r="E819" s="24" t="s">
        <v>13</v>
      </c>
      <c r="F819" s="58">
        <v>4159.3</v>
      </c>
      <c r="G819" s="22">
        <v>1109.8</v>
      </c>
      <c r="H819" s="10">
        <v>3898136.27</v>
      </c>
    </row>
    <row r="820" spans="1:8" ht="15.75" customHeight="1" x14ac:dyDescent="0.25">
      <c r="A820" s="41"/>
      <c r="B820" s="41"/>
      <c r="C820" s="41"/>
      <c r="D820" s="41"/>
      <c r="E820" s="24" t="s">
        <v>14</v>
      </c>
      <c r="F820" s="58">
        <v>4159.3</v>
      </c>
      <c r="G820" s="22" t="s">
        <v>15</v>
      </c>
      <c r="H820" s="10">
        <v>117341.56</v>
      </c>
    </row>
    <row r="821" spans="1:8" ht="15.75" customHeight="1" x14ac:dyDescent="0.25">
      <c r="A821" s="41">
        <v>332</v>
      </c>
      <c r="B821" s="42" t="s">
        <v>39</v>
      </c>
      <c r="C821" s="40" t="s">
        <v>362</v>
      </c>
      <c r="D821" s="43">
        <v>2019</v>
      </c>
      <c r="E821" s="24" t="s">
        <v>13</v>
      </c>
      <c r="F821" s="58">
        <v>4174.2</v>
      </c>
      <c r="G821" s="22">
        <v>1256</v>
      </c>
      <c r="H821" s="10">
        <v>2921628.12</v>
      </c>
    </row>
    <row r="822" spans="1:8" ht="15.75" customHeight="1" x14ac:dyDescent="0.25">
      <c r="A822" s="41"/>
      <c r="B822" s="41"/>
      <c r="C822" s="41"/>
      <c r="D822" s="41"/>
      <c r="E822" s="24" t="s">
        <v>14</v>
      </c>
      <c r="F822" s="58">
        <v>4174.2</v>
      </c>
      <c r="G822" s="22" t="s">
        <v>15</v>
      </c>
      <c r="H822" s="10">
        <v>122738.88</v>
      </c>
    </row>
    <row r="823" spans="1:8" ht="15.75" customHeight="1" x14ac:dyDescent="0.25">
      <c r="A823" s="41">
        <v>333</v>
      </c>
      <c r="B823" s="42" t="s">
        <v>39</v>
      </c>
      <c r="C823" s="40" t="s">
        <v>363</v>
      </c>
      <c r="D823" s="43">
        <v>2019</v>
      </c>
      <c r="E823" s="24" t="s">
        <v>44</v>
      </c>
      <c r="F823" s="58">
        <v>3915.1</v>
      </c>
      <c r="G823" s="22">
        <v>3915.1</v>
      </c>
      <c r="H823" s="10">
        <v>961391.34</v>
      </c>
    </row>
    <row r="824" spans="1:8" ht="15.75" customHeight="1" x14ac:dyDescent="0.25">
      <c r="A824" s="41"/>
      <c r="B824" s="41"/>
      <c r="C824" s="41"/>
      <c r="D824" s="41"/>
      <c r="E824" s="24" t="s">
        <v>25</v>
      </c>
      <c r="F824" s="58">
        <v>3915.1</v>
      </c>
      <c r="G824" s="22">
        <v>3915.1</v>
      </c>
      <c r="H824" s="10">
        <v>371725.19</v>
      </c>
    </row>
    <row r="825" spans="1:8" ht="15.75" customHeight="1" x14ac:dyDescent="0.25">
      <c r="A825" s="41"/>
      <c r="B825" s="41"/>
      <c r="C825" s="41"/>
      <c r="D825" s="41"/>
      <c r="E825" s="24" t="s">
        <v>23</v>
      </c>
      <c r="F825" s="58">
        <v>3915.1</v>
      </c>
      <c r="G825" s="22">
        <v>3915.1</v>
      </c>
      <c r="H825" s="10">
        <v>2894526.35</v>
      </c>
    </row>
    <row r="826" spans="1:8" ht="15.75" customHeight="1" x14ac:dyDescent="0.25">
      <c r="A826" s="41"/>
      <c r="B826" s="41"/>
      <c r="C826" s="41"/>
      <c r="D826" s="41"/>
      <c r="E826" s="24" t="s">
        <v>28</v>
      </c>
      <c r="F826" s="58">
        <v>3915.1</v>
      </c>
      <c r="G826" s="22">
        <v>3915.1</v>
      </c>
      <c r="H826" s="10">
        <v>846341.06</v>
      </c>
    </row>
    <row r="827" spans="1:8" ht="15.75" customHeight="1" x14ac:dyDescent="0.25">
      <c r="A827" s="41"/>
      <c r="B827" s="41"/>
      <c r="C827" s="41"/>
      <c r="D827" s="41"/>
      <c r="E827" s="24" t="s">
        <v>14</v>
      </c>
      <c r="F827" s="58">
        <v>3915.1</v>
      </c>
      <c r="G827" s="22" t="s">
        <v>15</v>
      </c>
      <c r="H827" s="10">
        <v>240822</v>
      </c>
    </row>
    <row r="828" spans="1:8" ht="15.75" customHeight="1" x14ac:dyDescent="0.25">
      <c r="A828" s="41"/>
      <c r="B828" s="41"/>
      <c r="C828" s="41"/>
      <c r="D828" s="41"/>
      <c r="E828" s="24" t="s">
        <v>33</v>
      </c>
      <c r="F828" s="58">
        <v>3915.1</v>
      </c>
      <c r="G828" s="22">
        <v>3915.1</v>
      </c>
      <c r="H828" s="10">
        <v>1373782.28</v>
      </c>
    </row>
    <row r="829" spans="1:8" ht="15.75" customHeight="1" x14ac:dyDescent="0.25">
      <c r="A829" s="41">
        <v>334</v>
      </c>
      <c r="B829" s="42" t="s">
        <v>39</v>
      </c>
      <c r="C829" s="40" t="s">
        <v>364</v>
      </c>
      <c r="D829" s="43">
        <v>2019</v>
      </c>
      <c r="E829" s="24" t="s">
        <v>13</v>
      </c>
      <c r="F829" s="58">
        <v>4313.7</v>
      </c>
      <c r="G829" s="22">
        <v>992.03</v>
      </c>
      <c r="H829" s="10">
        <v>2310200.4</v>
      </c>
    </row>
    <row r="830" spans="1:8" ht="15.75" customHeight="1" x14ac:dyDescent="0.25">
      <c r="A830" s="41"/>
      <c r="B830" s="41"/>
      <c r="C830" s="41"/>
      <c r="D830" s="41"/>
      <c r="E830" s="24" t="s">
        <v>14</v>
      </c>
      <c r="F830" s="58">
        <v>4313.7</v>
      </c>
      <c r="G830" s="22" t="s">
        <v>15</v>
      </c>
      <c r="H830" s="10">
        <v>92269</v>
      </c>
    </row>
    <row r="831" spans="1:8" ht="15.75" customHeight="1" x14ac:dyDescent="0.25">
      <c r="A831" s="41">
        <v>335</v>
      </c>
      <c r="B831" s="42" t="s">
        <v>39</v>
      </c>
      <c r="C831" s="40" t="s">
        <v>365</v>
      </c>
      <c r="D831" s="43">
        <v>2019</v>
      </c>
      <c r="E831" s="24" t="s">
        <v>13</v>
      </c>
      <c r="F831" s="58">
        <v>3604.3</v>
      </c>
      <c r="G831" s="22">
        <v>1097.4000000000001</v>
      </c>
      <c r="H831" s="10">
        <v>2905498.89</v>
      </c>
    </row>
    <row r="832" spans="1:8" ht="15.75" customHeight="1" x14ac:dyDescent="0.25">
      <c r="A832" s="41"/>
      <c r="B832" s="41"/>
      <c r="C832" s="41"/>
      <c r="D832" s="41"/>
      <c r="E832" s="24" t="s">
        <v>14</v>
      </c>
      <c r="F832" s="58">
        <v>3604.3</v>
      </c>
      <c r="G832" s="22" t="s">
        <v>15</v>
      </c>
      <c r="H832" s="10">
        <v>105902.64</v>
      </c>
    </row>
    <row r="833" spans="1:8" ht="15.75" customHeight="1" x14ac:dyDescent="0.25">
      <c r="A833" s="41">
        <v>336</v>
      </c>
      <c r="B833" s="42" t="s">
        <v>39</v>
      </c>
      <c r="C833" s="40" t="s">
        <v>366</v>
      </c>
      <c r="D833" s="43">
        <v>2019</v>
      </c>
      <c r="E833" s="24" t="s">
        <v>13</v>
      </c>
      <c r="F833" s="58">
        <v>3599.1</v>
      </c>
      <c r="G833" s="22">
        <v>960.32</v>
      </c>
      <c r="H833" s="10">
        <v>3776991.86</v>
      </c>
    </row>
    <row r="834" spans="1:8" ht="15.75" customHeight="1" x14ac:dyDescent="0.25">
      <c r="A834" s="41"/>
      <c r="B834" s="41"/>
      <c r="C834" s="41"/>
      <c r="D834" s="41"/>
      <c r="E834" s="24" t="s">
        <v>14</v>
      </c>
      <c r="F834" s="58">
        <v>3599.1</v>
      </c>
      <c r="G834" s="22" t="s">
        <v>15</v>
      </c>
      <c r="H834" s="10">
        <v>105823.58</v>
      </c>
    </row>
    <row r="835" spans="1:8" ht="15.75" customHeight="1" x14ac:dyDescent="0.25">
      <c r="A835" s="41">
        <v>337</v>
      </c>
      <c r="B835" s="42" t="s">
        <v>39</v>
      </c>
      <c r="C835" s="40" t="s">
        <v>367</v>
      </c>
      <c r="D835" s="43">
        <v>2019</v>
      </c>
      <c r="E835" s="24" t="s">
        <v>13</v>
      </c>
      <c r="F835" s="58">
        <v>7118.7</v>
      </c>
      <c r="G835" s="22">
        <v>1740</v>
      </c>
      <c r="H835" s="10">
        <v>4687048.4400000004</v>
      </c>
    </row>
    <row r="836" spans="1:8" ht="15.75" customHeight="1" x14ac:dyDescent="0.25">
      <c r="A836" s="41"/>
      <c r="B836" s="41"/>
      <c r="C836" s="41"/>
      <c r="D836" s="41"/>
      <c r="E836" s="24" t="s">
        <v>14</v>
      </c>
      <c r="F836" s="58">
        <v>7118.7</v>
      </c>
      <c r="G836" s="22" t="s">
        <v>15</v>
      </c>
      <c r="H836" s="10">
        <v>152784.04</v>
      </c>
    </row>
    <row r="837" spans="1:8" ht="15.75" customHeight="1" x14ac:dyDescent="0.25">
      <c r="A837" s="41">
        <v>338</v>
      </c>
      <c r="B837" s="42" t="s">
        <v>39</v>
      </c>
      <c r="C837" s="40" t="s">
        <v>368</v>
      </c>
      <c r="D837" s="43">
        <v>2019</v>
      </c>
      <c r="E837" s="24" t="s">
        <v>13</v>
      </c>
      <c r="F837" s="58">
        <v>3691</v>
      </c>
      <c r="G837" s="22">
        <v>1659</v>
      </c>
      <c r="H837" s="10">
        <v>6403263.5800000001</v>
      </c>
    </row>
    <row r="838" spans="1:8" ht="15.75" customHeight="1" x14ac:dyDescent="0.25">
      <c r="A838" s="41"/>
      <c r="B838" s="41"/>
      <c r="C838" s="41"/>
      <c r="D838" s="41"/>
      <c r="E838" s="24" t="s">
        <v>14</v>
      </c>
      <c r="F838" s="58">
        <v>3691</v>
      </c>
      <c r="G838" s="22" t="s">
        <v>15</v>
      </c>
      <c r="H838" s="10">
        <v>104596.38</v>
      </c>
    </row>
    <row r="839" spans="1:8" ht="15.75" customHeight="1" x14ac:dyDescent="0.25">
      <c r="A839" s="41"/>
      <c r="B839" s="41"/>
      <c r="C839" s="41"/>
      <c r="D839" s="41"/>
      <c r="E839" s="24" t="s">
        <v>31</v>
      </c>
      <c r="F839" s="58">
        <v>3691</v>
      </c>
      <c r="G839" s="30">
        <v>3847.7</v>
      </c>
      <c r="H839" s="62">
        <v>7278818.4000000004</v>
      </c>
    </row>
    <row r="840" spans="1:8" ht="15.75" customHeight="1" x14ac:dyDescent="0.25">
      <c r="A840" s="41"/>
      <c r="B840" s="41"/>
      <c r="C840" s="41"/>
      <c r="D840" s="41"/>
      <c r="E840" s="24" t="s">
        <v>16</v>
      </c>
      <c r="F840" s="58">
        <v>3691</v>
      </c>
      <c r="G840" s="22" t="s">
        <v>17</v>
      </c>
      <c r="H840" s="10">
        <v>47820</v>
      </c>
    </row>
    <row r="841" spans="1:8" ht="15.75" customHeight="1" x14ac:dyDescent="0.25">
      <c r="A841" s="41">
        <v>339</v>
      </c>
      <c r="B841" s="42" t="s">
        <v>39</v>
      </c>
      <c r="C841" s="40" t="s">
        <v>369</v>
      </c>
      <c r="D841" s="43">
        <v>2019</v>
      </c>
      <c r="E841" s="24" t="s">
        <v>44</v>
      </c>
      <c r="F841" s="58">
        <v>4130.8999999999996</v>
      </c>
      <c r="G841" s="22">
        <v>4130.8999999999996</v>
      </c>
      <c r="H841" s="10">
        <v>371168.18</v>
      </c>
    </row>
    <row r="842" spans="1:8" ht="15.75" customHeight="1" x14ac:dyDescent="0.25">
      <c r="A842" s="41"/>
      <c r="B842" s="41"/>
      <c r="C842" s="41"/>
      <c r="D842" s="41"/>
      <c r="E842" s="24" t="s">
        <v>25</v>
      </c>
      <c r="F842" s="58">
        <v>4130.8999999999996</v>
      </c>
      <c r="G842" s="22">
        <v>4130.8999999999996</v>
      </c>
      <c r="H842" s="10">
        <v>324084.94</v>
      </c>
    </row>
    <row r="843" spans="1:8" ht="15.75" customHeight="1" x14ac:dyDescent="0.25">
      <c r="A843" s="41"/>
      <c r="B843" s="41"/>
      <c r="C843" s="41"/>
      <c r="D843" s="41"/>
      <c r="E843" s="24" t="s">
        <v>23</v>
      </c>
      <c r="F843" s="58">
        <v>4130.8999999999996</v>
      </c>
      <c r="G843" s="22">
        <v>4130.8999999999996</v>
      </c>
      <c r="H843" s="10">
        <v>2093790.54</v>
      </c>
    </row>
    <row r="844" spans="1:8" ht="15.75" customHeight="1" x14ac:dyDescent="0.25">
      <c r="A844" s="41"/>
      <c r="B844" s="41"/>
      <c r="C844" s="41"/>
      <c r="D844" s="41"/>
      <c r="E844" s="24" t="s">
        <v>28</v>
      </c>
      <c r="F844" s="58">
        <v>4130.8999999999996</v>
      </c>
      <c r="G844" s="22">
        <v>4130.8999999999996</v>
      </c>
      <c r="H844" s="10">
        <v>821644.17</v>
      </c>
    </row>
    <row r="845" spans="1:8" ht="15.75" customHeight="1" x14ac:dyDescent="0.25">
      <c r="A845" s="41"/>
      <c r="B845" s="41"/>
      <c r="C845" s="41"/>
      <c r="D845" s="41"/>
      <c r="E845" s="24" t="s">
        <v>14</v>
      </c>
      <c r="F845" s="58">
        <v>4130.8999999999996</v>
      </c>
      <c r="G845" s="22" t="s">
        <v>15</v>
      </c>
      <c r="H845" s="10">
        <v>227896</v>
      </c>
    </row>
    <row r="846" spans="1:8" ht="15.75" customHeight="1" x14ac:dyDescent="0.25">
      <c r="A846" s="41">
        <v>340</v>
      </c>
      <c r="B846" s="42" t="s">
        <v>39</v>
      </c>
      <c r="C846" s="40" t="s">
        <v>370</v>
      </c>
      <c r="D846" s="43">
        <v>2019</v>
      </c>
      <c r="E846" s="24" t="s">
        <v>13</v>
      </c>
      <c r="F846" s="58">
        <v>4139.8999999999996</v>
      </c>
      <c r="G846" s="22">
        <v>1071</v>
      </c>
      <c r="H846" s="10">
        <v>4844878.8</v>
      </c>
    </row>
    <row r="847" spans="1:8" ht="15.75" customHeight="1" x14ac:dyDescent="0.25">
      <c r="A847" s="41"/>
      <c r="B847" s="41"/>
      <c r="C847" s="41"/>
      <c r="D847" s="41"/>
      <c r="E847" s="24" t="s">
        <v>14</v>
      </c>
      <c r="F847" s="58">
        <v>4139.8999999999996</v>
      </c>
      <c r="G847" s="22" t="s">
        <v>15</v>
      </c>
      <c r="H847" s="10">
        <v>121925.86</v>
      </c>
    </row>
    <row r="848" spans="1:8" ht="15.75" customHeight="1" x14ac:dyDescent="0.25">
      <c r="A848" s="41">
        <v>341</v>
      </c>
      <c r="B848" s="42" t="s">
        <v>39</v>
      </c>
      <c r="C848" s="40" t="s">
        <v>371</v>
      </c>
      <c r="D848" s="43">
        <v>2019</v>
      </c>
      <c r="E848" s="24" t="s">
        <v>13</v>
      </c>
      <c r="F848" s="58">
        <v>309.7</v>
      </c>
      <c r="G848" s="22">
        <v>273</v>
      </c>
      <c r="H848" s="10">
        <v>1210567.2</v>
      </c>
    </row>
    <row r="849" spans="1:8" ht="15.75" customHeight="1" x14ac:dyDescent="0.25">
      <c r="A849" s="41"/>
      <c r="B849" s="41"/>
      <c r="C849" s="41"/>
      <c r="D849" s="41"/>
      <c r="E849" s="24" t="s">
        <v>14</v>
      </c>
      <c r="F849" s="58">
        <v>309.7</v>
      </c>
      <c r="G849" s="22" t="s">
        <v>15</v>
      </c>
      <c r="H849" s="10">
        <v>28980.799999999999</v>
      </c>
    </row>
    <row r="850" spans="1:8" ht="15.75" customHeight="1" x14ac:dyDescent="0.25">
      <c r="A850" s="41">
        <v>342</v>
      </c>
      <c r="B850" s="42" t="s">
        <v>39</v>
      </c>
      <c r="C850" s="40" t="s">
        <v>372</v>
      </c>
      <c r="D850" s="43">
        <v>2019</v>
      </c>
      <c r="E850" s="24" t="s">
        <v>13</v>
      </c>
      <c r="F850" s="58">
        <v>611.6</v>
      </c>
      <c r="G850" s="22">
        <v>500</v>
      </c>
      <c r="H850" s="10">
        <v>1870032</v>
      </c>
    </row>
    <row r="851" spans="1:8" ht="15.75" customHeight="1" x14ac:dyDescent="0.25">
      <c r="A851" s="41"/>
      <c r="B851" s="41"/>
      <c r="C851" s="41"/>
      <c r="D851" s="41"/>
      <c r="E851" s="24" t="s">
        <v>14</v>
      </c>
      <c r="F851" s="58">
        <v>611.6</v>
      </c>
      <c r="G851" s="22" t="s">
        <v>15</v>
      </c>
      <c r="H851" s="10">
        <v>35527.440000000002</v>
      </c>
    </row>
    <row r="852" spans="1:8" ht="15.75" customHeight="1" x14ac:dyDescent="0.25">
      <c r="A852" s="41">
        <v>343</v>
      </c>
      <c r="B852" s="42" t="s">
        <v>39</v>
      </c>
      <c r="C852" s="40" t="s">
        <v>373</v>
      </c>
      <c r="D852" s="43">
        <v>2019</v>
      </c>
      <c r="E852" s="24" t="s">
        <v>44</v>
      </c>
      <c r="F852" s="58">
        <v>2683.9</v>
      </c>
      <c r="G852" s="22">
        <v>2683.9</v>
      </c>
      <c r="H852" s="10">
        <v>544784.18999999994</v>
      </c>
    </row>
    <row r="853" spans="1:8" ht="15.75" customHeight="1" x14ac:dyDescent="0.25">
      <c r="A853" s="41"/>
      <c r="B853" s="41"/>
      <c r="C853" s="41"/>
      <c r="D853" s="41"/>
      <c r="E853" s="24" t="s">
        <v>25</v>
      </c>
      <c r="F853" s="58">
        <v>2683.9</v>
      </c>
      <c r="G853" s="22">
        <v>2683.9</v>
      </c>
      <c r="H853" s="10">
        <v>184366.19</v>
      </c>
    </row>
    <row r="854" spans="1:8" ht="15.75" customHeight="1" x14ac:dyDescent="0.25">
      <c r="A854" s="41"/>
      <c r="B854" s="41"/>
      <c r="C854" s="41"/>
      <c r="D854" s="41"/>
      <c r="E854" s="24" t="s">
        <v>23</v>
      </c>
      <c r="F854" s="58">
        <v>2683.9</v>
      </c>
      <c r="G854" s="22">
        <v>2683.9</v>
      </c>
      <c r="H854" s="10">
        <v>2114472.12</v>
      </c>
    </row>
    <row r="855" spans="1:8" ht="15.75" customHeight="1" x14ac:dyDescent="0.25">
      <c r="A855" s="41"/>
      <c r="B855" s="41"/>
      <c r="C855" s="41"/>
      <c r="D855" s="41"/>
      <c r="E855" s="24" t="s">
        <v>28</v>
      </c>
      <c r="F855" s="58">
        <v>2683.9</v>
      </c>
      <c r="G855" s="22">
        <v>2683.9</v>
      </c>
      <c r="H855" s="10">
        <v>522487.03</v>
      </c>
    </row>
    <row r="856" spans="1:8" ht="15.75" customHeight="1" x14ac:dyDescent="0.25">
      <c r="A856" s="41"/>
      <c r="B856" s="41"/>
      <c r="C856" s="41"/>
      <c r="D856" s="41"/>
      <c r="E856" s="24" t="s">
        <v>14</v>
      </c>
      <c r="F856" s="58">
        <v>2683.9</v>
      </c>
      <c r="G856" s="22" t="s">
        <v>15</v>
      </c>
      <c r="H856" s="10">
        <v>202753.03</v>
      </c>
    </row>
    <row r="857" spans="1:8" ht="15.75" customHeight="1" x14ac:dyDescent="0.25">
      <c r="A857" s="41">
        <v>344</v>
      </c>
      <c r="B857" s="42" t="s">
        <v>39</v>
      </c>
      <c r="C857" s="40" t="s">
        <v>374</v>
      </c>
      <c r="D857" s="43">
        <v>2019</v>
      </c>
      <c r="E857" s="24" t="s">
        <v>13</v>
      </c>
      <c r="F857" s="58">
        <v>1710.8</v>
      </c>
      <c r="G857" s="22">
        <v>456.48</v>
      </c>
      <c r="H857" s="10">
        <v>2050214.15</v>
      </c>
    </row>
    <row r="858" spans="1:8" ht="15.75" customHeight="1" x14ac:dyDescent="0.25">
      <c r="A858" s="41"/>
      <c r="B858" s="41"/>
      <c r="C858" s="41"/>
      <c r="D858" s="41"/>
      <c r="E858" s="24" t="s">
        <v>16</v>
      </c>
      <c r="F858" s="58">
        <v>1710.8</v>
      </c>
      <c r="G858" s="22" t="s">
        <v>17</v>
      </c>
      <c r="H858" s="10">
        <v>43216.46</v>
      </c>
    </row>
    <row r="859" spans="1:8" ht="15.75" customHeight="1" x14ac:dyDescent="0.25">
      <c r="A859" s="41"/>
      <c r="B859" s="41"/>
      <c r="C859" s="41"/>
      <c r="D859" s="41"/>
      <c r="E859" s="24" t="s">
        <v>14</v>
      </c>
      <c r="F859" s="58">
        <v>1710.8</v>
      </c>
      <c r="G859" s="22" t="s">
        <v>15</v>
      </c>
      <c r="H859" s="10">
        <v>72020</v>
      </c>
    </row>
    <row r="860" spans="1:8" ht="15.75" customHeight="1" x14ac:dyDescent="0.25">
      <c r="A860" s="41">
        <v>345</v>
      </c>
      <c r="B860" s="42" t="s">
        <v>39</v>
      </c>
      <c r="C860" s="40" t="s">
        <v>375</v>
      </c>
      <c r="D860" s="43">
        <v>2019</v>
      </c>
      <c r="E860" s="24" t="s">
        <v>13</v>
      </c>
      <c r="F860" s="58">
        <v>1683.5</v>
      </c>
      <c r="G860" s="22">
        <v>632</v>
      </c>
      <c r="H860" s="10">
        <v>2584202.4</v>
      </c>
    </row>
    <row r="861" spans="1:8" ht="15.75" customHeight="1" x14ac:dyDescent="0.25">
      <c r="A861" s="41"/>
      <c r="B861" s="41"/>
      <c r="C861" s="41"/>
      <c r="D861" s="41"/>
      <c r="E861" s="24" t="s">
        <v>14</v>
      </c>
      <c r="F861" s="58">
        <v>1683.5</v>
      </c>
      <c r="G861" s="22" t="s">
        <v>15</v>
      </c>
      <c r="H861" s="10">
        <v>83590.02</v>
      </c>
    </row>
    <row r="862" spans="1:8" ht="15.75" customHeight="1" x14ac:dyDescent="0.25">
      <c r="A862" s="41">
        <v>346</v>
      </c>
      <c r="B862" s="42" t="s">
        <v>39</v>
      </c>
      <c r="C862" s="40" t="s">
        <v>376</v>
      </c>
      <c r="D862" s="44">
        <v>2019</v>
      </c>
      <c r="E862" s="24" t="s">
        <v>13</v>
      </c>
      <c r="F862" s="58">
        <v>2760.4</v>
      </c>
      <c r="G862" s="22">
        <v>930</v>
      </c>
      <c r="H862" s="10">
        <f>4678168.8+98537.99</f>
        <v>4776706.79</v>
      </c>
    </row>
    <row r="863" spans="1:8" ht="15.75" customHeight="1" x14ac:dyDescent="0.25">
      <c r="A863" s="41"/>
      <c r="B863" s="41"/>
      <c r="C863" s="41"/>
      <c r="D863" s="41"/>
      <c r="E863" s="24" t="s">
        <v>14</v>
      </c>
      <c r="F863" s="58">
        <v>2760.4</v>
      </c>
      <c r="G863" s="22" t="s">
        <v>15</v>
      </c>
      <c r="H863" s="10">
        <v>90699.520000000004</v>
      </c>
    </row>
    <row r="864" spans="1:8" ht="15.75" customHeight="1" x14ac:dyDescent="0.25">
      <c r="A864" s="41"/>
      <c r="B864" s="41"/>
      <c r="C864" s="41"/>
      <c r="D864" s="41"/>
      <c r="E864" s="24" t="s">
        <v>31</v>
      </c>
      <c r="F864" s="58">
        <v>2760.4</v>
      </c>
      <c r="G864" s="30">
        <v>1750</v>
      </c>
      <c r="H864" s="62">
        <v>5142246</v>
      </c>
    </row>
    <row r="865" spans="1:8" ht="15.75" customHeight="1" x14ac:dyDescent="0.25">
      <c r="A865" s="41"/>
      <c r="B865" s="41"/>
      <c r="C865" s="41"/>
      <c r="D865" s="41"/>
      <c r="E865" s="24" t="s">
        <v>16</v>
      </c>
      <c r="F865" s="58">
        <v>2760.4</v>
      </c>
      <c r="G865" s="22" t="s">
        <v>17</v>
      </c>
      <c r="H865" s="10">
        <v>67903.12</v>
      </c>
    </row>
    <row r="866" spans="1:8" ht="15.75" customHeight="1" x14ac:dyDescent="0.25">
      <c r="A866" s="41">
        <v>347</v>
      </c>
      <c r="B866" s="42" t="s">
        <v>39</v>
      </c>
      <c r="C866" s="40" t="s">
        <v>377</v>
      </c>
      <c r="D866" s="43">
        <v>2019</v>
      </c>
      <c r="E866" s="24" t="s">
        <v>13</v>
      </c>
      <c r="F866" s="58">
        <v>808.7</v>
      </c>
      <c r="G866" s="22">
        <v>541.83000000000004</v>
      </c>
      <c r="H866" s="10">
        <v>1914373.17</v>
      </c>
    </row>
    <row r="867" spans="1:8" ht="15.75" customHeight="1" x14ac:dyDescent="0.25">
      <c r="A867" s="41"/>
      <c r="B867" s="41"/>
      <c r="C867" s="41"/>
      <c r="D867" s="41"/>
      <c r="E867" s="24" t="s">
        <v>14</v>
      </c>
      <c r="F867" s="58">
        <v>808.7</v>
      </c>
      <c r="G867" s="22" t="s">
        <v>15</v>
      </c>
      <c r="H867" s="10">
        <v>33709</v>
      </c>
    </row>
    <row r="868" spans="1:8" ht="15.75" customHeight="1" x14ac:dyDescent="0.25">
      <c r="A868" s="41">
        <v>348</v>
      </c>
      <c r="B868" s="42" t="s">
        <v>39</v>
      </c>
      <c r="C868" s="40" t="s">
        <v>378</v>
      </c>
      <c r="D868" s="43">
        <v>2019</v>
      </c>
      <c r="E868" s="24" t="s">
        <v>13</v>
      </c>
      <c r="F868" s="58">
        <v>1396.5</v>
      </c>
      <c r="G868" s="22">
        <v>610</v>
      </c>
      <c r="H868" s="10">
        <v>1585192.55</v>
      </c>
    </row>
    <row r="869" spans="1:8" ht="15.75" customHeight="1" x14ac:dyDescent="0.25">
      <c r="A869" s="41"/>
      <c r="B869" s="41"/>
      <c r="C869" s="41"/>
      <c r="D869" s="41"/>
      <c r="E869" s="24" t="s">
        <v>14</v>
      </c>
      <c r="F869" s="58">
        <v>1396.5</v>
      </c>
      <c r="G869" s="22" t="s">
        <v>15</v>
      </c>
      <c r="H869" s="10">
        <v>45296</v>
      </c>
    </row>
    <row r="870" spans="1:8" ht="15.75" customHeight="1" x14ac:dyDescent="0.25">
      <c r="A870" s="41">
        <v>349</v>
      </c>
      <c r="B870" s="42" t="s">
        <v>39</v>
      </c>
      <c r="C870" s="40" t="s">
        <v>379</v>
      </c>
      <c r="D870" s="43">
        <v>2019</v>
      </c>
      <c r="E870" s="24" t="s">
        <v>13</v>
      </c>
      <c r="F870" s="58">
        <v>2671.1</v>
      </c>
      <c r="G870" s="22">
        <v>712.71</v>
      </c>
      <c r="H870" s="10">
        <v>2893679.86</v>
      </c>
    </row>
    <row r="871" spans="1:8" ht="15.75" customHeight="1" x14ac:dyDescent="0.25">
      <c r="A871" s="41"/>
      <c r="B871" s="41"/>
      <c r="C871" s="41"/>
      <c r="D871" s="41"/>
      <c r="E871" s="24" t="s">
        <v>14</v>
      </c>
      <c r="F871" s="58">
        <v>2671.1</v>
      </c>
      <c r="G871" s="22" t="s">
        <v>15</v>
      </c>
      <c r="H871" s="10">
        <v>66345</v>
      </c>
    </row>
    <row r="872" spans="1:8" ht="15.75" customHeight="1" x14ac:dyDescent="0.25">
      <c r="A872" s="41">
        <v>350</v>
      </c>
      <c r="B872" s="42" t="s">
        <v>39</v>
      </c>
      <c r="C872" s="40" t="s">
        <v>380</v>
      </c>
      <c r="D872" s="43">
        <v>2019</v>
      </c>
      <c r="E872" s="24" t="s">
        <v>13</v>
      </c>
      <c r="F872" s="58">
        <v>3803.9</v>
      </c>
      <c r="G872" s="22">
        <v>1091.5999999999999</v>
      </c>
      <c r="H872" s="10">
        <v>3209620.89</v>
      </c>
    </row>
    <row r="873" spans="1:8" ht="15.75" customHeight="1" x14ac:dyDescent="0.25">
      <c r="A873" s="41"/>
      <c r="B873" s="41"/>
      <c r="C873" s="41"/>
      <c r="D873" s="41"/>
      <c r="E873" s="24" t="s">
        <v>14</v>
      </c>
      <c r="F873" s="58">
        <v>3803.9</v>
      </c>
      <c r="G873" s="22" t="s">
        <v>15</v>
      </c>
      <c r="H873" s="10">
        <v>117551.6</v>
      </c>
    </row>
    <row r="874" spans="1:8" ht="15.75" customHeight="1" x14ac:dyDescent="0.25">
      <c r="A874" s="41">
        <v>351</v>
      </c>
      <c r="B874" s="42" t="s">
        <v>39</v>
      </c>
      <c r="C874" s="40" t="s">
        <v>381</v>
      </c>
      <c r="D874" s="43">
        <v>2019</v>
      </c>
      <c r="E874" s="24" t="s">
        <v>13</v>
      </c>
      <c r="F874" s="58">
        <v>6239.8</v>
      </c>
      <c r="G874" s="22">
        <v>1664.92</v>
      </c>
      <c r="H874" s="10">
        <v>5597358.4500000002</v>
      </c>
    </row>
    <row r="875" spans="1:8" ht="15.75" customHeight="1" x14ac:dyDescent="0.25">
      <c r="A875" s="41"/>
      <c r="B875" s="41"/>
      <c r="C875" s="41"/>
      <c r="D875" s="41"/>
      <c r="E875" s="24" t="s">
        <v>14</v>
      </c>
      <c r="F875" s="58">
        <v>6239.8</v>
      </c>
      <c r="G875" s="22" t="s">
        <v>15</v>
      </c>
      <c r="H875" s="10">
        <v>127440</v>
      </c>
    </row>
    <row r="876" spans="1:8" ht="15.75" customHeight="1" x14ac:dyDescent="0.25">
      <c r="A876" s="41">
        <v>352</v>
      </c>
      <c r="B876" s="42" t="s">
        <v>39</v>
      </c>
      <c r="C876" s="40" t="s">
        <v>382</v>
      </c>
      <c r="D876" s="43">
        <v>2019</v>
      </c>
      <c r="E876" s="24" t="s">
        <v>13</v>
      </c>
      <c r="F876" s="58">
        <v>1936.1</v>
      </c>
      <c r="G876" s="22">
        <v>698</v>
      </c>
      <c r="H876" s="10">
        <v>2299087.2000000002</v>
      </c>
    </row>
    <row r="877" spans="1:8" ht="15.75" customHeight="1" x14ac:dyDescent="0.25">
      <c r="A877" s="41"/>
      <c r="B877" s="41"/>
      <c r="C877" s="41"/>
      <c r="D877" s="41"/>
      <c r="E877" s="24" t="s">
        <v>14</v>
      </c>
      <c r="F877" s="58">
        <v>1936.1</v>
      </c>
      <c r="G877" s="22" t="s">
        <v>15</v>
      </c>
      <c r="H877" s="10">
        <v>93236.52</v>
      </c>
    </row>
    <row r="878" spans="1:8" ht="15.75" customHeight="1" x14ac:dyDescent="0.25">
      <c r="A878" s="39">
        <v>353</v>
      </c>
      <c r="B878" s="8" t="s">
        <v>39</v>
      </c>
      <c r="C878" s="9" t="s">
        <v>383</v>
      </c>
      <c r="D878" s="24">
        <v>2019</v>
      </c>
      <c r="E878" s="24" t="s">
        <v>279</v>
      </c>
      <c r="F878" s="58">
        <v>6201.4</v>
      </c>
      <c r="G878" s="22">
        <v>6201.4</v>
      </c>
      <c r="H878" s="10">
        <v>1068544</v>
      </c>
    </row>
    <row r="879" spans="1:8" ht="15.75" customHeight="1" x14ac:dyDescent="0.25">
      <c r="A879" s="41">
        <v>354</v>
      </c>
      <c r="B879" s="42" t="s">
        <v>39</v>
      </c>
      <c r="C879" s="40" t="s">
        <v>384</v>
      </c>
      <c r="D879" s="43">
        <v>2019</v>
      </c>
      <c r="E879" s="24" t="s">
        <v>31</v>
      </c>
      <c r="F879" s="58">
        <v>6158.9</v>
      </c>
      <c r="G879" s="22">
        <v>2643</v>
      </c>
      <c r="H879" s="10">
        <v>250000</v>
      </c>
    </row>
    <row r="880" spans="1:8" ht="15.75" customHeight="1" x14ac:dyDescent="0.25">
      <c r="A880" s="41"/>
      <c r="B880" s="41"/>
      <c r="C880" s="41"/>
      <c r="D880" s="41"/>
      <c r="E880" s="24" t="s">
        <v>128</v>
      </c>
      <c r="F880" s="58">
        <v>6158.9</v>
      </c>
      <c r="G880" s="22" t="s">
        <v>17</v>
      </c>
      <c r="H880" s="10">
        <v>1625295.6</v>
      </c>
    </row>
    <row r="881" spans="1:8" ht="15.75" customHeight="1" x14ac:dyDescent="0.25">
      <c r="A881" s="41">
        <v>355</v>
      </c>
      <c r="B881" s="42" t="s">
        <v>39</v>
      </c>
      <c r="C881" s="40" t="s">
        <v>385</v>
      </c>
      <c r="D881" s="43">
        <v>2019</v>
      </c>
      <c r="E881" s="24" t="s">
        <v>13</v>
      </c>
      <c r="F881" s="58">
        <v>2506.5</v>
      </c>
      <c r="G881" s="22">
        <v>910.7</v>
      </c>
      <c r="H881" s="10">
        <v>2922453.6</v>
      </c>
    </row>
    <row r="882" spans="1:8" ht="15.75" customHeight="1" x14ac:dyDescent="0.25">
      <c r="A882" s="41"/>
      <c r="B882" s="41"/>
      <c r="C882" s="41"/>
      <c r="D882" s="41"/>
      <c r="E882" s="24" t="s">
        <v>14</v>
      </c>
      <c r="F882" s="58">
        <v>2506.5</v>
      </c>
      <c r="G882" s="22" t="s">
        <v>15</v>
      </c>
      <c r="H882" s="10">
        <v>83435.44</v>
      </c>
    </row>
    <row r="883" spans="1:8" ht="15.75" customHeight="1" x14ac:dyDescent="0.25">
      <c r="A883" s="41">
        <v>356</v>
      </c>
      <c r="B883" s="42" t="s">
        <v>39</v>
      </c>
      <c r="C883" s="40" t="s">
        <v>386</v>
      </c>
      <c r="D883" s="43">
        <v>2019</v>
      </c>
      <c r="E883" s="24" t="s">
        <v>13</v>
      </c>
      <c r="F883" s="22">
        <v>2902.1</v>
      </c>
      <c r="G883" s="22">
        <v>667.4</v>
      </c>
      <c r="H883" s="10">
        <v>1877318.49</v>
      </c>
    </row>
    <row r="884" spans="1:8" ht="15.75" customHeight="1" x14ac:dyDescent="0.25">
      <c r="A884" s="41"/>
      <c r="B884" s="41"/>
      <c r="C884" s="41"/>
      <c r="D884" s="41"/>
      <c r="E884" s="24" t="s">
        <v>14</v>
      </c>
      <c r="F884" s="22">
        <v>2902.1</v>
      </c>
      <c r="G884" s="22" t="s">
        <v>15</v>
      </c>
      <c r="H884" s="10">
        <v>105811.78</v>
      </c>
    </row>
    <row r="885" spans="1:8" ht="15.75" customHeight="1" x14ac:dyDescent="0.25">
      <c r="A885" s="41">
        <v>357</v>
      </c>
      <c r="B885" s="42" t="s">
        <v>39</v>
      </c>
      <c r="C885" s="40" t="s">
        <v>387</v>
      </c>
      <c r="D885" s="43">
        <v>2019</v>
      </c>
      <c r="E885" s="24" t="s">
        <v>13</v>
      </c>
      <c r="F885" s="58">
        <v>574.5</v>
      </c>
      <c r="G885" s="22">
        <v>492.66</v>
      </c>
      <c r="H885" s="10">
        <v>1634739.6</v>
      </c>
    </row>
    <row r="886" spans="1:8" ht="15.75" customHeight="1" x14ac:dyDescent="0.25">
      <c r="A886" s="41"/>
      <c r="B886" s="41"/>
      <c r="C886" s="41"/>
      <c r="D886" s="41"/>
      <c r="E886" s="24" t="s">
        <v>14</v>
      </c>
      <c r="F886" s="58">
        <v>574.5</v>
      </c>
      <c r="G886" s="22" t="s">
        <v>15</v>
      </c>
      <c r="H886" s="10">
        <v>33825.879999999997</v>
      </c>
    </row>
    <row r="887" spans="1:8" ht="15.75" customHeight="1" x14ac:dyDescent="0.25">
      <c r="A887" s="41">
        <v>358</v>
      </c>
      <c r="B887" s="42" t="s">
        <v>39</v>
      </c>
      <c r="C887" s="40" t="s">
        <v>388</v>
      </c>
      <c r="D887" s="43">
        <v>2019</v>
      </c>
      <c r="E887" s="24" t="s">
        <v>44</v>
      </c>
      <c r="F887" s="58">
        <v>3847.8</v>
      </c>
      <c r="G887" s="22">
        <v>3847.8</v>
      </c>
      <c r="H887" s="10">
        <v>894191.46</v>
      </c>
    </row>
    <row r="888" spans="1:8" ht="15.75" customHeight="1" x14ac:dyDescent="0.25">
      <c r="A888" s="41"/>
      <c r="B888" s="41"/>
      <c r="C888" s="41"/>
      <c r="D888" s="41"/>
      <c r="E888" s="24" t="s">
        <v>23</v>
      </c>
      <c r="F888" s="58">
        <v>3847.8</v>
      </c>
      <c r="G888" s="22">
        <v>3847.8</v>
      </c>
      <c r="H888" s="10">
        <v>2875739.56</v>
      </c>
    </row>
    <row r="889" spans="1:8" ht="15.75" customHeight="1" x14ac:dyDescent="0.25">
      <c r="A889" s="41"/>
      <c r="B889" s="41"/>
      <c r="C889" s="41"/>
      <c r="D889" s="41"/>
      <c r="E889" s="24" t="s">
        <v>14</v>
      </c>
      <c r="F889" s="58">
        <v>3847.8</v>
      </c>
      <c r="G889" s="22" t="s">
        <v>15</v>
      </c>
      <c r="H889" s="17">
        <v>148189.91</v>
      </c>
    </row>
    <row r="890" spans="1:8" ht="15.75" customHeight="1" x14ac:dyDescent="0.25">
      <c r="A890" s="41">
        <v>359</v>
      </c>
      <c r="B890" s="42" t="s">
        <v>39</v>
      </c>
      <c r="C890" s="40" t="s">
        <v>389</v>
      </c>
      <c r="D890" s="43">
        <v>2019</v>
      </c>
      <c r="E890" s="24" t="s">
        <v>13</v>
      </c>
      <c r="F890" s="58">
        <v>1019.5</v>
      </c>
      <c r="G890" s="22">
        <v>550</v>
      </c>
      <c r="H890" s="10">
        <v>2165546.4</v>
      </c>
    </row>
    <row r="891" spans="1:8" ht="15.75" customHeight="1" x14ac:dyDescent="0.25">
      <c r="A891" s="41"/>
      <c r="B891" s="41"/>
      <c r="C891" s="41"/>
      <c r="D891" s="41"/>
      <c r="E891" s="24" t="s">
        <v>14</v>
      </c>
      <c r="F891" s="58">
        <v>1019.5</v>
      </c>
      <c r="G891" s="22" t="s">
        <v>15</v>
      </c>
      <c r="H891" s="10">
        <v>39050</v>
      </c>
    </row>
    <row r="892" spans="1:8" ht="15.75" customHeight="1" x14ac:dyDescent="0.25">
      <c r="A892" s="41">
        <v>360</v>
      </c>
      <c r="B892" s="42" t="s">
        <v>39</v>
      </c>
      <c r="C892" s="40" t="s">
        <v>390</v>
      </c>
      <c r="D892" s="43">
        <v>2019</v>
      </c>
      <c r="E892" s="24" t="s">
        <v>13</v>
      </c>
      <c r="F892" s="58">
        <v>1041.7</v>
      </c>
      <c r="G892" s="22">
        <v>530</v>
      </c>
      <c r="H892" s="10">
        <v>2249683.2000000002</v>
      </c>
    </row>
    <row r="893" spans="1:8" ht="15.75" customHeight="1" x14ac:dyDescent="0.25">
      <c r="A893" s="41"/>
      <c r="B893" s="41"/>
      <c r="C893" s="41"/>
      <c r="D893" s="41"/>
      <c r="E893" s="24" t="s">
        <v>14</v>
      </c>
      <c r="F893" s="58">
        <v>1041.7</v>
      </c>
      <c r="G893" s="22" t="s">
        <v>15</v>
      </c>
      <c r="H893" s="10">
        <v>45086.62</v>
      </c>
    </row>
    <row r="894" spans="1:8" ht="15.75" customHeight="1" x14ac:dyDescent="0.25">
      <c r="A894" s="41">
        <v>361</v>
      </c>
      <c r="B894" s="42" t="s">
        <v>39</v>
      </c>
      <c r="C894" s="40" t="s">
        <v>391</v>
      </c>
      <c r="D894" s="43">
        <v>2019</v>
      </c>
      <c r="E894" s="24" t="s">
        <v>13</v>
      </c>
      <c r="F894" s="58">
        <v>1011.2</v>
      </c>
      <c r="G894" s="22">
        <v>640</v>
      </c>
      <c r="H894" s="10">
        <v>1964341.2</v>
      </c>
    </row>
    <row r="895" spans="1:8" ht="15.75" customHeight="1" x14ac:dyDescent="0.25">
      <c r="A895" s="41"/>
      <c r="B895" s="41"/>
      <c r="C895" s="41"/>
      <c r="D895" s="41"/>
      <c r="E895" s="24" t="s">
        <v>14</v>
      </c>
      <c r="F895" s="58">
        <v>1011.2</v>
      </c>
      <c r="G895" s="22" t="s">
        <v>15</v>
      </c>
      <c r="H895" s="10">
        <v>53420.959999999999</v>
      </c>
    </row>
    <row r="896" spans="1:8" ht="15.75" customHeight="1" x14ac:dyDescent="0.25">
      <c r="A896" s="41">
        <v>362</v>
      </c>
      <c r="B896" s="42" t="s">
        <v>39</v>
      </c>
      <c r="C896" s="40" t="s">
        <v>392</v>
      </c>
      <c r="D896" s="43">
        <v>2019</v>
      </c>
      <c r="E896" s="24" t="s">
        <v>13</v>
      </c>
      <c r="F896" s="58">
        <v>4882.3999999999996</v>
      </c>
      <c r="G896" s="22">
        <v>1302.74</v>
      </c>
      <c r="H896" s="10">
        <v>5464250.4000000004</v>
      </c>
    </row>
    <row r="897" spans="1:8" ht="15.75" customHeight="1" x14ac:dyDescent="0.25">
      <c r="A897" s="41"/>
      <c r="B897" s="41"/>
      <c r="C897" s="41"/>
      <c r="D897" s="41"/>
      <c r="E897" s="24" t="s">
        <v>14</v>
      </c>
      <c r="F897" s="58">
        <v>4882.3999999999996</v>
      </c>
      <c r="G897" s="22" t="s">
        <v>15</v>
      </c>
      <c r="H897" s="10">
        <v>126724.92</v>
      </c>
    </row>
    <row r="898" spans="1:8" ht="15.75" customHeight="1" x14ac:dyDescent="0.25">
      <c r="A898" s="41">
        <v>363</v>
      </c>
      <c r="B898" s="42" t="s">
        <v>39</v>
      </c>
      <c r="C898" s="40" t="s">
        <v>393</v>
      </c>
      <c r="D898" s="43">
        <v>2019</v>
      </c>
      <c r="E898" s="24" t="s">
        <v>31</v>
      </c>
      <c r="F898" s="58">
        <v>6295.2</v>
      </c>
      <c r="G898" s="22">
        <v>3700</v>
      </c>
      <c r="H898" s="10">
        <v>4806504</v>
      </c>
    </row>
    <row r="899" spans="1:8" ht="15.75" customHeight="1" x14ac:dyDescent="0.25">
      <c r="A899" s="41"/>
      <c r="B899" s="41"/>
      <c r="C899" s="41"/>
      <c r="D899" s="41"/>
      <c r="E899" s="24" t="s">
        <v>14</v>
      </c>
      <c r="F899" s="58">
        <v>6295.2</v>
      </c>
      <c r="G899" s="22" t="s">
        <v>15</v>
      </c>
      <c r="H899" s="10">
        <v>147202.64000000001</v>
      </c>
    </row>
    <row r="900" spans="1:8" ht="15.75" customHeight="1" x14ac:dyDescent="0.25">
      <c r="A900" s="41">
        <v>364</v>
      </c>
      <c r="B900" s="42" t="s">
        <v>39</v>
      </c>
      <c r="C900" s="40" t="s">
        <v>394</v>
      </c>
      <c r="D900" s="43">
        <v>2019</v>
      </c>
      <c r="E900" s="24" t="s">
        <v>44</v>
      </c>
      <c r="F900" s="58">
        <v>4947.2</v>
      </c>
      <c r="G900" s="22">
        <v>4947.2</v>
      </c>
      <c r="H900" s="10">
        <v>1338532.9099999999</v>
      </c>
    </row>
    <row r="901" spans="1:8" ht="15.75" customHeight="1" x14ac:dyDescent="0.25">
      <c r="A901" s="41"/>
      <c r="B901" s="41"/>
      <c r="C901" s="41"/>
      <c r="D901" s="41"/>
      <c r="E901" s="24" t="s">
        <v>25</v>
      </c>
      <c r="F901" s="58">
        <v>4947.2</v>
      </c>
      <c r="G901" s="22">
        <v>4947.2</v>
      </c>
      <c r="H901" s="10">
        <v>452793.31</v>
      </c>
    </row>
    <row r="902" spans="1:8" ht="15.75" customHeight="1" x14ac:dyDescent="0.25">
      <c r="A902" s="41"/>
      <c r="B902" s="41"/>
      <c r="C902" s="41"/>
      <c r="D902" s="41"/>
      <c r="E902" s="24" t="s">
        <v>23</v>
      </c>
      <c r="F902" s="58">
        <v>4947.2</v>
      </c>
      <c r="G902" s="22">
        <v>4947.2</v>
      </c>
      <c r="H902" s="10">
        <v>3904942.21</v>
      </c>
    </row>
    <row r="903" spans="1:8" ht="15.75" customHeight="1" x14ac:dyDescent="0.25">
      <c r="A903" s="41"/>
      <c r="B903" s="41"/>
      <c r="C903" s="41"/>
      <c r="D903" s="41"/>
      <c r="E903" s="24" t="s">
        <v>28</v>
      </c>
      <c r="F903" s="58">
        <v>4947.2</v>
      </c>
      <c r="G903" s="22">
        <v>4947.2</v>
      </c>
      <c r="H903" s="10">
        <v>1282975.03</v>
      </c>
    </row>
    <row r="904" spans="1:8" ht="15.75" customHeight="1" x14ac:dyDescent="0.25">
      <c r="A904" s="41"/>
      <c r="B904" s="41"/>
      <c r="C904" s="41"/>
      <c r="D904" s="41"/>
      <c r="E904" s="24" t="s">
        <v>14</v>
      </c>
      <c r="F904" s="58">
        <v>4947.2</v>
      </c>
      <c r="G904" s="22" t="s">
        <v>15</v>
      </c>
      <c r="H904" s="10">
        <v>260181</v>
      </c>
    </row>
    <row r="905" spans="1:8" ht="15.75" customHeight="1" x14ac:dyDescent="0.25">
      <c r="A905" s="41"/>
      <c r="B905" s="41"/>
      <c r="C905" s="41"/>
      <c r="D905" s="41"/>
      <c r="E905" s="24" t="s">
        <v>33</v>
      </c>
      <c r="F905" s="58">
        <v>4947.2</v>
      </c>
      <c r="G905" s="22">
        <v>4947.2</v>
      </c>
      <c r="H905" s="10">
        <v>1447916.51</v>
      </c>
    </row>
    <row r="906" spans="1:8" ht="15.75" customHeight="1" x14ac:dyDescent="0.25">
      <c r="A906" s="41">
        <v>365</v>
      </c>
      <c r="B906" s="42" t="s">
        <v>39</v>
      </c>
      <c r="C906" s="40" t="s">
        <v>395</v>
      </c>
      <c r="D906" s="43">
        <v>2019</v>
      </c>
      <c r="E906" s="24" t="s">
        <v>13</v>
      </c>
      <c r="F906" s="58">
        <v>3842.7</v>
      </c>
      <c r="G906" s="22">
        <v>1063.96</v>
      </c>
      <c r="H906" s="10">
        <v>4177064.4</v>
      </c>
    </row>
    <row r="907" spans="1:8" ht="15.75" customHeight="1" x14ac:dyDescent="0.25">
      <c r="A907" s="41"/>
      <c r="B907" s="41"/>
      <c r="C907" s="41"/>
      <c r="D907" s="41"/>
      <c r="E907" s="24" t="s">
        <v>14</v>
      </c>
      <c r="F907" s="58">
        <v>3842.7</v>
      </c>
      <c r="G907" s="22" t="s">
        <v>15</v>
      </c>
      <c r="H907" s="10">
        <v>108383</v>
      </c>
    </row>
    <row r="908" spans="1:8" ht="15.75" customHeight="1" x14ac:dyDescent="0.25">
      <c r="A908" s="41">
        <v>366</v>
      </c>
      <c r="B908" s="42" t="s">
        <v>39</v>
      </c>
      <c r="C908" s="40" t="s">
        <v>396</v>
      </c>
      <c r="D908" s="43">
        <v>2019</v>
      </c>
      <c r="E908" s="24" t="s">
        <v>13</v>
      </c>
      <c r="F908" s="58">
        <v>3820</v>
      </c>
      <c r="G908" s="22">
        <v>1019.27</v>
      </c>
      <c r="H908" s="10">
        <v>4383176.4000000004</v>
      </c>
    </row>
    <row r="909" spans="1:8" ht="15.75" customHeight="1" x14ac:dyDescent="0.25">
      <c r="A909" s="41"/>
      <c r="B909" s="41"/>
      <c r="C909" s="41"/>
      <c r="D909" s="41"/>
      <c r="E909" s="24" t="s">
        <v>14</v>
      </c>
      <c r="F909" s="58">
        <v>3820</v>
      </c>
      <c r="G909" s="22" t="s">
        <v>15</v>
      </c>
      <c r="H909" s="10">
        <v>112197.94</v>
      </c>
    </row>
    <row r="910" spans="1:8" ht="15.75" customHeight="1" x14ac:dyDescent="0.25">
      <c r="A910" s="41">
        <v>367</v>
      </c>
      <c r="B910" s="42" t="s">
        <v>39</v>
      </c>
      <c r="C910" s="40" t="s">
        <v>397</v>
      </c>
      <c r="D910" s="43">
        <v>2019</v>
      </c>
      <c r="E910" s="24" t="s">
        <v>13</v>
      </c>
      <c r="F910" s="58">
        <v>3828.2</v>
      </c>
      <c r="G910" s="22">
        <v>1021.45</v>
      </c>
      <c r="H910" s="10">
        <v>3056323.77</v>
      </c>
    </row>
    <row r="911" spans="1:8" ht="15.75" customHeight="1" x14ac:dyDescent="0.25">
      <c r="A911" s="41"/>
      <c r="B911" s="41"/>
      <c r="C911" s="41"/>
      <c r="D911" s="41"/>
      <c r="E911" s="24" t="s">
        <v>14</v>
      </c>
      <c r="F911" s="58">
        <v>3828.2</v>
      </c>
      <c r="G911" s="22" t="s">
        <v>15</v>
      </c>
      <c r="H911" s="10">
        <v>89729.42</v>
      </c>
    </row>
    <row r="912" spans="1:8" ht="15.75" customHeight="1" x14ac:dyDescent="0.25">
      <c r="A912" s="41">
        <v>368</v>
      </c>
      <c r="B912" s="42" t="s">
        <v>39</v>
      </c>
      <c r="C912" s="40" t="s">
        <v>398</v>
      </c>
      <c r="D912" s="43">
        <v>2019</v>
      </c>
      <c r="E912" s="24" t="s">
        <v>13</v>
      </c>
      <c r="F912" s="58">
        <v>6167.3</v>
      </c>
      <c r="G912" s="22">
        <v>1754.6</v>
      </c>
      <c r="H912" s="10">
        <v>6052002</v>
      </c>
    </row>
    <row r="913" spans="1:8" ht="15.75" customHeight="1" x14ac:dyDescent="0.25">
      <c r="A913" s="41"/>
      <c r="B913" s="41"/>
      <c r="C913" s="41"/>
      <c r="D913" s="41"/>
      <c r="E913" s="24" t="s">
        <v>14</v>
      </c>
      <c r="F913" s="58">
        <v>6167.3</v>
      </c>
      <c r="G913" s="22" t="s">
        <v>15</v>
      </c>
      <c r="H913" s="10">
        <v>143419.56</v>
      </c>
    </row>
    <row r="914" spans="1:8" ht="15.75" customHeight="1" x14ac:dyDescent="0.25">
      <c r="A914" s="41">
        <v>369</v>
      </c>
      <c r="B914" s="42" t="s">
        <v>39</v>
      </c>
      <c r="C914" s="40" t="s">
        <v>399</v>
      </c>
      <c r="D914" s="43">
        <v>2019</v>
      </c>
      <c r="E914" s="24" t="s">
        <v>13</v>
      </c>
      <c r="F914" s="58">
        <v>3834.2</v>
      </c>
      <c r="G914" s="22">
        <v>1023.05</v>
      </c>
      <c r="H914" s="10">
        <v>3717694.8</v>
      </c>
    </row>
    <row r="915" spans="1:8" ht="15.75" customHeight="1" x14ac:dyDescent="0.25">
      <c r="A915" s="41"/>
      <c r="B915" s="41"/>
      <c r="C915" s="41"/>
      <c r="D915" s="41"/>
      <c r="E915" s="24" t="s">
        <v>14</v>
      </c>
      <c r="F915" s="58">
        <v>3834.2</v>
      </c>
      <c r="G915" s="22" t="s">
        <v>15</v>
      </c>
      <c r="H915" s="10">
        <v>95137</v>
      </c>
    </row>
    <row r="916" spans="1:8" ht="15.75" customHeight="1" x14ac:dyDescent="0.25">
      <c r="A916" s="41">
        <v>370</v>
      </c>
      <c r="B916" s="42" t="s">
        <v>39</v>
      </c>
      <c r="C916" s="40" t="s">
        <v>400</v>
      </c>
      <c r="D916" s="43">
        <v>2019</v>
      </c>
      <c r="E916" s="24" t="s">
        <v>13</v>
      </c>
      <c r="F916" s="58">
        <v>2371.9</v>
      </c>
      <c r="G916" s="22">
        <v>632.88</v>
      </c>
      <c r="H916" s="10">
        <v>1212084</v>
      </c>
    </row>
    <row r="917" spans="1:8" ht="15.75" customHeight="1" x14ac:dyDescent="0.25">
      <c r="A917" s="41"/>
      <c r="B917" s="41"/>
      <c r="C917" s="41"/>
      <c r="D917" s="41"/>
      <c r="E917" s="24" t="s">
        <v>14</v>
      </c>
      <c r="F917" s="58">
        <v>2371.9</v>
      </c>
      <c r="G917" s="22" t="s">
        <v>15</v>
      </c>
      <c r="H917" s="10">
        <v>69599.94</v>
      </c>
    </row>
    <row r="918" spans="1:8" ht="15.75" customHeight="1" x14ac:dyDescent="0.25">
      <c r="A918" s="41">
        <v>371</v>
      </c>
      <c r="B918" s="42" t="s">
        <v>39</v>
      </c>
      <c r="C918" s="40" t="s">
        <v>401</v>
      </c>
      <c r="D918" s="43">
        <v>2019</v>
      </c>
      <c r="E918" s="24" t="s">
        <v>13</v>
      </c>
      <c r="F918" s="58">
        <v>2175.1999999999998</v>
      </c>
      <c r="G918" s="22">
        <v>580.39</v>
      </c>
      <c r="H918" s="10">
        <v>1083379.2</v>
      </c>
    </row>
    <row r="919" spans="1:8" ht="15.75" customHeight="1" x14ac:dyDescent="0.25">
      <c r="A919" s="41"/>
      <c r="B919" s="41"/>
      <c r="C919" s="41"/>
      <c r="D919" s="41"/>
      <c r="E919" s="24" t="s">
        <v>14</v>
      </c>
      <c r="F919" s="58">
        <v>2175.1999999999998</v>
      </c>
      <c r="G919" s="22" t="s">
        <v>15</v>
      </c>
      <c r="H919" s="10">
        <v>63423.82</v>
      </c>
    </row>
    <row r="920" spans="1:8" ht="15.75" customHeight="1" x14ac:dyDescent="0.25">
      <c r="A920" s="41">
        <v>372</v>
      </c>
      <c r="B920" s="42" t="s">
        <v>39</v>
      </c>
      <c r="C920" s="40" t="s">
        <v>402</v>
      </c>
      <c r="D920" s="43">
        <v>2019</v>
      </c>
      <c r="E920" s="24" t="s">
        <v>13</v>
      </c>
      <c r="F920" s="58">
        <v>3791.6</v>
      </c>
      <c r="G920" s="22">
        <v>1011.69</v>
      </c>
      <c r="H920" s="10">
        <v>4159623.6</v>
      </c>
    </row>
    <row r="921" spans="1:8" ht="15.75" customHeight="1" x14ac:dyDescent="0.25">
      <c r="A921" s="41"/>
      <c r="B921" s="41"/>
      <c r="C921" s="41"/>
      <c r="D921" s="41"/>
      <c r="E921" s="24" t="s">
        <v>14</v>
      </c>
      <c r="F921" s="58">
        <v>3791.6</v>
      </c>
      <c r="G921" s="22" t="s">
        <v>15</v>
      </c>
      <c r="H921" s="10">
        <v>111215</v>
      </c>
    </row>
    <row r="922" spans="1:8" ht="15.75" customHeight="1" x14ac:dyDescent="0.25">
      <c r="A922" s="41">
        <v>373</v>
      </c>
      <c r="B922" s="42" t="s">
        <v>39</v>
      </c>
      <c r="C922" s="40" t="s">
        <v>403</v>
      </c>
      <c r="D922" s="43">
        <v>2019</v>
      </c>
      <c r="E922" s="24" t="s">
        <v>13</v>
      </c>
      <c r="F922" s="58">
        <v>3767.3</v>
      </c>
      <c r="G922" s="22">
        <v>1005.2</v>
      </c>
      <c r="H922" s="10">
        <v>4468473.5999999996</v>
      </c>
    </row>
    <row r="923" spans="1:8" ht="15.75" customHeight="1" x14ac:dyDescent="0.25">
      <c r="A923" s="41"/>
      <c r="B923" s="41"/>
      <c r="C923" s="41"/>
      <c r="D923" s="41"/>
      <c r="E923" s="24" t="s">
        <v>14</v>
      </c>
      <c r="F923" s="58">
        <v>3767.3</v>
      </c>
      <c r="G923" s="22" t="s">
        <v>15</v>
      </c>
      <c r="H923" s="10">
        <v>106333.34</v>
      </c>
    </row>
    <row r="924" spans="1:8" ht="15.75" customHeight="1" x14ac:dyDescent="0.25">
      <c r="A924" s="41">
        <v>374</v>
      </c>
      <c r="B924" s="42" t="s">
        <v>39</v>
      </c>
      <c r="C924" s="40" t="s">
        <v>404</v>
      </c>
      <c r="D924" s="43">
        <v>2019</v>
      </c>
      <c r="E924" s="24" t="s">
        <v>13</v>
      </c>
      <c r="F924" s="58">
        <v>2751.4</v>
      </c>
      <c r="G924" s="22">
        <v>829</v>
      </c>
      <c r="H924" s="10">
        <v>3020998.8</v>
      </c>
    </row>
    <row r="925" spans="1:8" ht="15.75" customHeight="1" x14ac:dyDescent="0.25">
      <c r="A925" s="41"/>
      <c r="B925" s="41"/>
      <c r="C925" s="41"/>
      <c r="D925" s="41"/>
      <c r="E925" s="24" t="s">
        <v>14</v>
      </c>
      <c r="F925" s="58">
        <v>2751.4</v>
      </c>
      <c r="G925" s="22" t="s">
        <v>15</v>
      </c>
      <c r="H925" s="10">
        <v>80880.740000000005</v>
      </c>
    </row>
    <row r="926" spans="1:8" ht="15.75" customHeight="1" x14ac:dyDescent="0.25">
      <c r="A926" s="41">
        <v>375</v>
      </c>
      <c r="B926" s="42" t="s">
        <v>39</v>
      </c>
      <c r="C926" s="40" t="s">
        <v>405</v>
      </c>
      <c r="D926" s="43">
        <v>2019</v>
      </c>
      <c r="E926" s="24" t="s">
        <v>13</v>
      </c>
      <c r="F926" s="58">
        <v>3719.7</v>
      </c>
      <c r="G926" s="22">
        <v>1122</v>
      </c>
      <c r="H926" s="10">
        <v>2959335.6</v>
      </c>
    </row>
    <row r="927" spans="1:8" ht="15.75" customHeight="1" x14ac:dyDescent="0.25">
      <c r="A927" s="41"/>
      <c r="B927" s="41"/>
      <c r="C927" s="41"/>
      <c r="D927" s="41"/>
      <c r="E927" s="24" t="s">
        <v>14</v>
      </c>
      <c r="F927" s="58">
        <v>3719.7</v>
      </c>
      <c r="G927" s="22" t="s">
        <v>15</v>
      </c>
      <c r="H927" s="10">
        <v>92691</v>
      </c>
    </row>
    <row r="928" spans="1:8" ht="15.75" customHeight="1" x14ac:dyDescent="0.25">
      <c r="A928" s="41">
        <v>376</v>
      </c>
      <c r="B928" s="42" t="s">
        <v>39</v>
      </c>
      <c r="C928" s="40" t="s">
        <v>406</v>
      </c>
      <c r="D928" s="43">
        <v>2019</v>
      </c>
      <c r="E928" s="24" t="s">
        <v>31</v>
      </c>
      <c r="F928" s="58">
        <v>2232.3000000000002</v>
      </c>
      <c r="G928" s="22">
        <v>1300</v>
      </c>
      <c r="H928" s="10">
        <v>3846439.2</v>
      </c>
    </row>
    <row r="929" spans="1:8" ht="15.75" customHeight="1" x14ac:dyDescent="0.25">
      <c r="A929" s="41"/>
      <c r="B929" s="41"/>
      <c r="C929" s="41"/>
      <c r="D929" s="41"/>
      <c r="E929" s="24" t="s">
        <v>14</v>
      </c>
      <c r="F929" s="58">
        <v>2232.3000000000002</v>
      </c>
      <c r="G929" s="22" t="s">
        <v>15</v>
      </c>
      <c r="H929" s="10">
        <v>77520.100000000006</v>
      </c>
    </row>
    <row r="930" spans="1:8" ht="15.75" customHeight="1" x14ac:dyDescent="0.25">
      <c r="A930" s="39">
        <v>377</v>
      </c>
      <c r="B930" s="8" t="s">
        <v>39</v>
      </c>
      <c r="C930" s="9" t="s">
        <v>407</v>
      </c>
      <c r="D930" s="24">
        <v>2019</v>
      </c>
      <c r="E930" s="24" t="s">
        <v>13</v>
      </c>
      <c r="F930" s="22">
        <v>1832.7</v>
      </c>
      <c r="G930" s="22">
        <v>751.41</v>
      </c>
      <c r="H930" s="11">
        <v>382850.4</v>
      </c>
    </row>
    <row r="931" spans="1:8" ht="15.75" customHeight="1" x14ac:dyDescent="0.25">
      <c r="A931" s="41">
        <v>378</v>
      </c>
      <c r="B931" s="42" t="s">
        <v>39</v>
      </c>
      <c r="C931" s="40" t="s">
        <v>408</v>
      </c>
      <c r="D931" s="43">
        <v>2019</v>
      </c>
      <c r="E931" s="24" t="s">
        <v>13</v>
      </c>
      <c r="F931" s="22">
        <v>3591</v>
      </c>
      <c r="G931" s="22">
        <v>958.16</v>
      </c>
      <c r="H931" s="10">
        <v>4104720.92</v>
      </c>
    </row>
    <row r="932" spans="1:8" ht="15.75" customHeight="1" x14ac:dyDescent="0.25">
      <c r="A932" s="41"/>
      <c r="B932" s="41"/>
      <c r="C932" s="41"/>
      <c r="D932" s="41"/>
      <c r="E932" s="24" t="s">
        <v>14</v>
      </c>
      <c r="F932" s="22">
        <v>3591</v>
      </c>
      <c r="G932" s="22" t="s">
        <v>15</v>
      </c>
      <c r="H932" s="11">
        <v>114779.78</v>
      </c>
    </row>
    <row r="933" spans="1:8" ht="15.75" customHeight="1" x14ac:dyDescent="0.25">
      <c r="A933" s="41">
        <v>379</v>
      </c>
      <c r="B933" s="42" t="s">
        <v>39</v>
      </c>
      <c r="C933" s="40" t="s">
        <v>409</v>
      </c>
      <c r="D933" s="43">
        <v>2019</v>
      </c>
      <c r="E933" s="24" t="s">
        <v>171</v>
      </c>
      <c r="F933" s="22">
        <v>8574.5</v>
      </c>
      <c r="G933" s="22">
        <v>4</v>
      </c>
      <c r="H933" s="10">
        <v>6363867.5999999996</v>
      </c>
    </row>
    <row r="934" spans="1:8" ht="15.75" customHeight="1" x14ac:dyDescent="0.25">
      <c r="A934" s="41"/>
      <c r="B934" s="41"/>
      <c r="C934" s="41"/>
      <c r="D934" s="41"/>
      <c r="E934" s="24" t="s">
        <v>14</v>
      </c>
      <c r="F934" s="22">
        <v>8574.5</v>
      </c>
      <c r="G934" s="22" t="s">
        <v>15</v>
      </c>
      <c r="H934" s="11">
        <v>129304.32000000001</v>
      </c>
    </row>
    <row r="935" spans="1:8" ht="15.75" customHeight="1" x14ac:dyDescent="0.25">
      <c r="A935" s="41">
        <v>380</v>
      </c>
      <c r="B935" s="42" t="s">
        <v>39</v>
      </c>
      <c r="C935" s="40" t="s">
        <v>410</v>
      </c>
      <c r="D935" s="43">
        <v>2019</v>
      </c>
      <c r="E935" s="24" t="s">
        <v>171</v>
      </c>
      <c r="F935" s="22">
        <v>4379.3999999999996</v>
      </c>
      <c r="G935" s="22">
        <v>2</v>
      </c>
      <c r="H935" s="10">
        <v>3114188.4</v>
      </c>
    </row>
    <row r="936" spans="1:8" ht="15.75" customHeight="1" x14ac:dyDescent="0.25">
      <c r="A936" s="41"/>
      <c r="B936" s="41"/>
      <c r="C936" s="41"/>
      <c r="D936" s="41"/>
      <c r="E936" s="24" t="s">
        <v>14</v>
      </c>
      <c r="F936" s="22">
        <v>4379.3999999999996</v>
      </c>
      <c r="G936" s="22" t="s">
        <v>15</v>
      </c>
      <c r="H936" s="11">
        <v>75981.69</v>
      </c>
    </row>
    <row r="937" spans="1:8" ht="15.75" customHeight="1" x14ac:dyDescent="0.25">
      <c r="A937" s="41">
        <v>381</v>
      </c>
      <c r="B937" s="42" t="s">
        <v>39</v>
      </c>
      <c r="C937" s="40" t="s">
        <v>411</v>
      </c>
      <c r="D937" s="43">
        <v>2019</v>
      </c>
      <c r="E937" s="24" t="s">
        <v>13</v>
      </c>
      <c r="F937" s="22">
        <v>4956</v>
      </c>
      <c r="G937" s="22">
        <v>1322.38</v>
      </c>
      <c r="H937" s="10">
        <v>6065094.9000000004</v>
      </c>
    </row>
    <row r="938" spans="1:8" ht="15.75" customHeight="1" x14ac:dyDescent="0.25">
      <c r="A938" s="41"/>
      <c r="B938" s="41"/>
      <c r="C938" s="41"/>
      <c r="D938" s="41"/>
      <c r="E938" s="24" t="s">
        <v>14</v>
      </c>
      <c r="F938" s="22">
        <v>4956</v>
      </c>
      <c r="G938" s="22" t="s">
        <v>15</v>
      </c>
      <c r="H938" s="11">
        <v>132549.4</v>
      </c>
    </row>
    <row r="939" spans="1:8" ht="15.75" customHeight="1" x14ac:dyDescent="0.25">
      <c r="A939" s="41">
        <v>382</v>
      </c>
      <c r="B939" s="42" t="s">
        <v>39</v>
      </c>
      <c r="C939" s="40" t="s">
        <v>412</v>
      </c>
      <c r="D939" s="43">
        <v>2019</v>
      </c>
      <c r="E939" s="24" t="s">
        <v>13</v>
      </c>
      <c r="F939" s="22">
        <v>4998.2</v>
      </c>
      <c r="G939" s="22">
        <v>1652</v>
      </c>
      <c r="H939" s="10">
        <v>5780887.4800000004</v>
      </c>
    </row>
    <row r="940" spans="1:8" ht="15.75" customHeight="1" x14ac:dyDescent="0.25">
      <c r="A940" s="41"/>
      <c r="B940" s="41"/>
      <c r="C940" s="41"/>
      <c r="D940" s="41"/>
      <c r="E940" s="24" t="s">
        <v>14</v>
      </c>
      <c r="F940" s="22">
        <v>4998.2</v>
      </c>
      <c r="G940" s="22" t="s">
        <v>15</v>
      </c>
      <c r="H940" s="11">
        <v>133098.1</v>
      </c>
    </row>
    <row r="941" spans="1:8" ht="15.75" customHeight="1" x14ac:dyDescent="0.25">
      <c r="A941" s="41">
        <v>383</v>
      </c>
      <c r="B941" s="42" t="s">
        <v>39</v>
      </c>
      <c r="C941" s="40" t="s">
        <v>413</v>
      </c>
      <c r="D941" s="43">
        <v>2019</v>
      </c>
      <c r="E941" s="24" t="s">
        <v>13</v>
      </c>
      <c r="F941" s="22">
        <v>4086.1</v>
      </c>
      <c r="G941" s="22">
        <v>1411</v>
      </c>
      <c r="H941" s="10">
        <v>4453281.76</v>
      </c>
    </row>
    <row r="942" spans="1:8" ht="15.75" customHeight="1" x14ac:dyDescent="0.25">
      <c r="A942" s="41"/>
      <c r="B942" s="41"/>
      <c r="C942" s="41"/>
      <c r="D942" s="41"/>
      <c r="E942" s="24" t="s">
        <v>14</v>
      </c>
      <c r="F942" s="22">
        <v>4086.1</v>
      </c>
      <c r="G942" s="22" t="s">
        <v>15</v>
      </c>
      <c r="H942" s="11">
        <v>214470.9</v>
      </c>
    </row>
    <row r="943" spans="1:8" ht="15.75" customHeight="1" x14ac:dyDescent="0.25">
      <c r="A943" s="41"/>
      <c r="B943" s="41"/>
      <c r="C943" s="41"/>
      <c r="D943" s="41"/>
      <c r="E943" s="24" t="s">
        <v>31</v>
      </c>
      <c r="F943" s="22">
        <v>4086.1</v>
      </c>
      <c r="G943" s="30">
        <v>1869.9</v>
      </c>
      <c r="H943" s="62">
        <v>5657863.1399999997</v>
      </c>
    </row>
    <row r="944" spans="1:8" ht="15.75" customHeight="1" x14ac:dyDescent="0.25">
      <c r="A944" s="41"/>
      <c r="B944" s="41"/>
      <c r="C944" s="41"/>
      <c r="D944" s="41"/>
      <c r="E944" s="24" t="s">
        <v>16</v>
      </c>
      <c r="F944" s="22">
        <v>4086.1</v>
      </c>
      <c r="G944" s="22" t="s">
        <v>17</v>
      </c>
      <c r="H944" s="10">
        <v>28542.34</v>
      </c>
    </row>
    <row r="945" spans="1:8" ht="15.75" customHeight="1" x14ac:dyDescent="0.25">
      <c r="A945" s="41">
        <v>384</v>
      </c>
      <c r="B945" s="42" t="s">
        <v>39</v>
      </c>
      <c r="C945" s="40" t="s">
        <v>414</v>
      </c>
      <c r="D945" s="43">
        <v>2019</v>
      </c>
      <c r="E945" s="24" t="s">
        <v>13</v>
      </c>
      <c r="F945" s="22">
        <v>6325.5</v>
      </c>
      <c r="G945" s="22">
        <v>1678.6</v>
      </c>
      <c r="H945" s="10">
        <v>7567965.5999999996</v>
      </c>
    </row>
    <row r="946" spans="1:8" ht="15.75" customHeight="1" x14ac:dyDescent="0.25">
      <c r="A946" s="41"/>
      <c r="B946" s="41"/>
      <c r="C946" s="41"/>
      <c r="D946" s="41"/>
      <c r="E946" s="24" t="s">
        <v>14</v>
      </c>
      <c r="F946" s="22">
        <v>6325.5</v>
      </c>
      <c r="G946" s="22" t="s">
        <v>15</v>
      </c>
      <c r="H946" s="11">
        <v>150376.84</v>
      </c>
    </row>
    <row r="947" spans="1:8" ht="15.75" customHeight="1" x14ac:dyDescent="0.25">
      <c r="A947" s="41">
        <v>385</v>
      </c>
      <c r="B947" s="42" t="s">
        <v>39</v>
      </c>
      <c r="C947" s="40" t="s">
        <v>415</v>
      </c>
      <c r="D947" s="43">
        <v>2019</v>
      </c>
      <c r="E947" s="24" t="s">
        <v>13</v>
      </c>
      <c r="F947" s="22">
        <v>6006</v>
      </c>
      <c r="G947" s="22">
        <v>1675.6</v>
      </c>
      <c r="H947" s="10">
        <v>7426810.7999999998</v>
      </c>
    </row>
    <row r="948" spans="1:8" ht="15.75" customHeight="1" x14ac:dyDescent="0.25">
      <c r="A948" s="41"/>
      <c r="B948" s="41"/>
      <c r="C948" s="41"/>
      <c r="D948" s="41"/>
      <c r="E948" s="24" t="s">
        <v>14</v>
      </c>
      <c r="F948" s="22">
        <v>6006</v>
      </c>
      <c r="G948" s="22" t="s">
        <v>15</v>
      </c>
      <c r="H948" s="11">
        <v>146218.51999999999</v>
      </c>
    </row>
    <row r="949" spans="1:8" ht="15.75" customHeight="1" x14ac:dyDescent="0.25">
      <c r="A949" s="39">
        <v>386</v>
      </c>
      <c r="B949" s="8" t="s">
        <v>39</v>
      </c>
      <c r="C949" s="9" t="s">
        <v>416</v>
      </c>
      <c r="D949" s="14">
        <v>2019</v>
      </c>
      <c r="E949" s="24" t="s">
        <v>33</v>
      </c>
      <c r="F949" s="60">
        <v>3069.9</v>
      </c>
      <c r="G949" s="61">
        <v>3069.9</v>
      </c>
      <c r="H949" s="10">
        <v>1268830.5</v>
      </c>
    </row>
    <row r="950" spans="1:8" ht="15.75" customHeight="1" x14ac:dyDescent="0.25">
      <c r="A950" s="41">
        <v>387</v>
      </c>
      <c r="B950" s="42" t="s">
        <v>39</v>
      </c>
      <c r="C950" s="40" t="s">
        <v>417</v>
      </c>
      <c r="D950" s="43">
        <v>2019</v>
      </c>
      <c r="E950" s="24" t="s">
        <v>13</v>
      </c>
      <c r="F950" s="22">
        <v>4333</v>
      </c>
      <c r="G950" s="22">
        <v>1156.1500000000001</v>
      </c>
      <c r="H950" s="10">
        <v>2820377.79</v>
      </c>
    </row>
    <row r="951" spans="1:8" ht="15.75" customHeight="1" x14ac:dyDescent="0.25">
      <c r="A951" s="41"/>
      <c r="B951" s="41"/>
      <c r="C951" s="41"/>
      <c r="D951" s="41"/>
      <c r="E951" s="24" t="s">
        <v>16</v>
      </c>
      <c r="F951" s="22">
        <v>4333</v>
      </c>
      <c r="G951" s="22" t="s">
        <v>17</v>
      </c>
      <c r="H951" s="10">
        <v>76000.66</v>
      </c>
    </row>
    <row r="952" spans="1:8" ht="15.75" customHeight="1" x14ac:dyDescent="0.25">
      <c r="A952" s="41"/>
      <c r="B952" s="41"/>
      <c r="C952" s="41"/>
      <c r="D952" s="41"/>
      <c r="E952" s="24" t="s">
        <v>14</v>
      </c>
      <c r="F952" s="22">
        <v>4333</v>
      </c>
      <c r="G952" s="22" t="s">
        <v>15</v>
      </c>
      <c r="H952" s="11">
        <v>124438.08</v>
      </c>
    </row>
    <row r="953" spans="1:8" ht="15.75" customHeight="1" x14ac:dyDescent="0.25">
      <c r="A953" s="39">
        <v>388</v>
      </c>
      <c r="B953" s="8" t="s">
        <v>39</v>
      </c>
      <c r="C953" s="9" t="s">
        <v>418</v>
      </c>
      <c r="D953" s="24">
        <v>2019</v>
      </c>
      <c r="E953" s="24" t="s">
        <v>13</v>
      </c>
      <c r="F953" s="22">
        <v>938.2</v>
      </c>
      <c r="G953" s="22">
        <v>628.59</v>
      </c>
      <c r="H953" s="11">
        <v>645851.56999999995</v>
      </c>
    </row>
    <row r="954" spans="1:8" ht="15.75" customHeight="1" x14ac:dyDescent="0.25">
      <c r="A954" s="39">
        <v>389</v>
      </c>
      <c r="B954" s="8" t="s">
        <v>39</v>
      </c>
      <c r="C954" s="9" t="s">
        <v>419</v>
      </c>
      <c r="D954" s="24">
        <v>2019</v>
      </c>
      <c r="E954" s="24" t="s">
        <v>13</v>
      </c>
      <c r="F954" s="22">
        <v>929.3</v>
      </c>
      <c r="G954" s="22">
        <v>622.63</v>
      </c>
      <c r="H954" s="11">
        <v>385502.4</v>
      </c>
    </row>
    <row r="955" spans="1:8" ht="15.75" customHeight="1" x14ac:dyDescent="0.25">
      <c r="A955" s="41">
        <v>390</v>
      </c>
      <c r="B955" s="42" t="s">
        <v>39</v>
      </c>
      <c r="C955" s="40" t="s">
        <v>420</v>
      </c>
      <c r="D955" s="43">
        <v>2019</v>
      </c>
      <c r="E955" s="24" t="s">
        <v>171</v>
      </c>
      <c r="F955" s="22">
        <v>12985.1</v>
      </c>
      <c r="G955" s="22">
        <v>6</v>
      </c>
      <c r="H955" s="10">
        <v>11028602.4</v>
      </c>
    </row>
    <row r="956" spans="1:8" ht="15.75" customHeight="1" x14ac:dyDescent="0.25">
      <c r="A956" s="41"/>
      <c r="B956" s="41"/>
      <c r="C956" s="41"/>
      <c r="D956" s="41"/>
      <c r="E956" s="24" t="s">
        <v>16</v>
      </c>
      <c r="F956" s="22">
        <v>12985.1</v>
      </c>
      <c r="G956" s="22" t="s">
        <v>17</v>
      </c>
      <c r="H956" s="10">
        <v>76014.78</v>
      </c>
    </row>
    <row r="957" spans="1:8" ht="15.75" customHeight="1" x14ac:dyDescent="0.25">
      <c r="A957" s="41"/>
      <c r="B957" s="41"/>
      <c r="C957" s="41"/>
      <c r="D957" s="41"/>
      <c r="E957" s="24" t="s">
        <v>14</v>
      </c>
      <c r="F957" s="22">
        <v>12985.1</v>
      </c>
      <c r="G957" s="22" t="s">
        <v>15</v>
      </c>
      <c r="H957" s="11">
        <v>458666.52</v>
      </c>
    </row>
    <row r="958" spans="1:8" ht="15.75" customHeight="1" x14ac:dyDescent="0.25">
      <c r="A958" s="41">
        <v>391</v>
      </c>
      <c r="B958" s="42" t="s">
        <v>39</v>
      </c>
      <c r="C958" s="40" t="s">
        <v>421</v>
      </c>
      <c r="D958" s="43">
        <v>2019</v>
      </c>
      <c r="E958" s="24" t="s">
        <v>171</v>
      </c>
      <c r="F958" s="22">
        <v>10733.3</v>
      </c>
      <c r="G958" s="22">
        <v>5</v>
      </c>
      <c r="H958" s="10">
        <v>7778278.7999999998</v>
      </c>
    </row>
    <row r="959" spans="1:8" ht="15.75" customHeight="1" x14ac:dyDescent="0.25">
      <c r="A959" s="41"/>
      <c r="B959" s="41"/>
      <c r="C959" s="41"/>
      <c r="D959" s="41"/>
      <c r="E959" s="24" t="s">
        <v>14</v>
      </c>
      <c r="F959" s="22">
        <v>10733.3</v>
      </c>
      <c r="G959" s="22" t="s">
        <v>15</v>
      </c>
      <c r="H959" s="11">
        <v>162024.5</v>
      </c>
    </row>
    <row r="960" spans="1:8" ht="15.75" customHeight="1" x14ac:dyDescent="0.25">
      <c r="A960" s="41">
        <v>392</v>
      </c>
      <c r="B960" s="42" t="s">
        <v>39</v>
      </c>
      <c r="C960" s="40" t="s">
        <v>422</v>
      </c>
      <c r="D960" s="43">
        <v>2019</v>
      </c>
      <c r="E960" s="24" t="s">
        <v>13</v>
      </c>
      <c r="F960" s="22">
        <v>2871.2</v>
      </c>
      <c r="G960" s="22">
        <v>344.54</v>
      </c>
      <c r="H960" s="10">
        <v>1247157.6000000001</v>
      </c>
    </row>
    <row r="961" spans="1:8" ht="15.75" customHeight="1" x14ac:dyDescent="0.25">
      <c r="A961" s="41"/>
      <c r="B961" s="41"/>
      <c r="C961" s="41"/>
      <c r="D961" s="41"/>
      <c r="E961" s="24" t="s">
        <v>14</v>
      </c>
      <c r="F961" s="22">
        <v>2871.2</v>
      </c>
      <c r="G961" s="22" t="s">
        <v>15</v>
      </c>
      <c r="H961" s="11">
        <v>49687.31</v>
      </c>
    </row>
    <row r="962" spans="1:8" ht="15.75" customHeight="1" x14ac:dyDescent="0.25">
      <c r="A962" s="41">
        <v>393</v>
      </c>
      <c r="B962" s="42" t="s">
        <v>39</v>
      </c>
      <c r="C962" s="40" t="s">
        <v>423</v>
      </c>
      <c r="D962" s="43">
        <v>2019</v>
      </c>
      <c r="E962" s="24" t="s">
        <v>13</v>
      </c>
      <c r="F962" s="22">
        <v>3639.6</v>
      </c>
      <c r="G962" s="22">
        <v>971.13</v>
      </c>
      <c r="H962" s="10">
        <v>4018059.6</v>
      </c>
    </row>
    <row r="963" spans="1:8" ht="15.75" customHeight="1" x14ac:dyDescent="0.25">
      <c r="A963" s="41"/>
      <c r="B963" s="41"/>
      <c r="C963" s="41"/>
      <c r="D963" s="41"/>
      <c r="E963" s="24" t="s">
        <v>14</v>
      </c>
      <c r="F963" s="22">
        <v>3639.6</v>
      </c>
      <c r="G963" s="22" t="s">
        <v>15</v>
      </c>
      <c r="H963" s="11">
        <v>117368.4</v>
      </c>
    </row>
    <row r="964" spans="1:8" ht="15.75" customHeight="1" x14ac:dyDescent="0.25">
      <c r="A964" s="41">
        <v>394</v>
      </c>
      <c r="B964" s="42" t="s">
        <v>39</v>
      </c>
      <c r="C964" s="40" t="s">
        <v>424</v>
      </c>
      <c r="D964" s="43">
        <v>2019</v>
      </c>
      <c r="E964" s="24" t="s">
        <v>171</v>
      </c>
      <c r="F964" s="22">
        <v>13134.2</v>
      </c>
      <c r="G964" s="22">
        <v>6</v>
      </c>
      <c r="H964" s="10">
        <v>9386090.4000000004</v>
      </c>
    </row>
    <row r="965" spans="1:8" ht="15.75" customHeight="1" x14ac:dyDescent="0.25">
      <c r="A965" s="41"/>
      <c r="B965" s="41"/>
      <c r="C965" s="41"/>
      <c r="D965" s="41"/>
      <c r="E965" s="24" t="s">
        <v>14</v>
      </c>
      <c r="F965" s="22">
        <v>13134.2</v>
      </c>
      <c r="G965" s="22" t="s">
        <v>15</v>
      </c>
      <c r="H965" s="11">
        <v>200063.83</v>
      </c>
    </row>
    <row r="966" spans="1:8" ht="15.75" customHeight="1" x14ac:dyDescent="0.25">
      <c r="A966" s="41">
        <v>395</v>
      </c>
      <c r="B966" s="42" t="s">
        <v>39</v>
      </c>
      <c r="C966" s="40" t="s">
        <v>425</v>
      </c>
      <c r="D966" s="43">
        <v>2019</v>
      </c>
      <c r="E966" s="24" t="s">
        <v>13</v>
      </c>
      <c r="F966" s="22">
        <v>6058.8</v>
      </c>
      <c r="G966" s="22">
        <v>1616.63</v>
      </c>
      <c r="H966" s="10">
        <v>7260732.21</v>
      </c>
    </row>
    <row r="967" spans="1:8" ht="15.75" customHeight="1" x14ac:dyDescent="0.25">
      <c r="A967" s="41"/>
      <c r="B967" s="41"/>
      <c r="C967" s="41"/>
      <c r="D967" s="41"/>
      <c r="E967" s="24" t="s">
        <v>14</v>
      </c>
      <c r="F967" s="22">
        <v>6058.8</v>
      </c>
      <c r="G967" s="22" t="s">
        <v>15</v>
      </c>
      <c r="H967" s="11">
        <v>146905.28</v>
      </c>
    </row>
    <row r="968" spans="1:8" ht="15.75" customHeight="1" x14ac:dyDescent="0.25">
      <c r="A968" s="41">
        <v>396</v>
      </c>
      <c r="B968" s="42" t="s">
        <v>39</v>
      </c>
      <c r="C968" s="40" t="s">
        <v>426</v>
      </c>
      <c r="D968" s="43">
        <v>2019</v>
      </c>
      <c r="E968" s="24" t="s">
        <v>171</v>
      </c>
      <c r="F968" s="22">
        <v>13012.8</v>
      </c>
      <c r="G968" s="22">
        <v>6</v>
      </c>
      <c r="H968" s="10">
        <v>9338642.4000000004</v>
      </c>
    </row>
    <row r="969" spans="1:8" ht="15.75" customHeight="1" x14ac:dyDescent="0.25">
      <c r="A969" s="41"/>
      <c r="B969" s="41"/>
      <c r="C969" s="41"/>
      <c r="D969" s="41"/>
      <c r="E969" s="24" t="s">
        <v>14</v>
      </c>
      <c r="F969" s="22">
        <v>13012.8</v>
      </c>
      <c r="G969" s="22" t="s">
        <v>15</v>
      </c>
      <c r="H969" s="11">
        <v>198301.66</v>
      </c>
    </row>
    <row r="970" spans="1:8" ht="15.75" customHeight="1" x14ac:dyDescent="0.25">
      <c r="A970" s="41">
        <v>397</v>
      </c>
      <c r="B970" s="42" t="s">
        <v>39</v>
      </c>
      <c r="C970" s="40" t="s">
        <v>427</v>
      </c>
      <c r="D970" s="43">
        <v>2019</v>
      </c>
      <c r="E970" s="24" t="s">
        <v>13</v>
      </c>
      <c r="F970" s="22">
        <v>793</v>
      </c>
      <c r="G970" s="22">
        <v>566.38</v>
      </c>
      <c r="H970" s="10">
        <v>2790304.8</v>
      </c>
    </row>
    <row r="971" spans="1:8" ht="15.75" customHeight="1" x14ac:dyDescent="0.25">
      <c r="A971" s="41"/>
      <c r="B971" s="41"/>
      <c r="C971" s="41"/>
      <c r="D971" s="41"/>
      <c r="E971" s="24" t="s">
        <v>14</v>
      </c>
      <c r="F971" s="22">
        <v>793</v>
      </c>
      <c r="G971" s="22" t="s">
        <v>15</v>
      </c>
      <c r="H971" s="11">
        <v>39460.379999999997</v>
      </c>
    </row>
    <row r="972" spans="1:8" ht="15.75" customHeight="1" x14ac:dyDescent="0.25">
      <c r="A972" s="41"/>
      <c r="B972" s="41"/>
      <c r="C972" s="41"/>
      <c r="D972" s="41"/>
      <c r="E972" s="24" t="s">
        <v>16</v>
      </c>
      <c r="F972" s="22">
        <v>793</v>
      </c>
      <c r="G972" s="22" t="s">
        <v>17</v>
      </c>
      <c r="H972" s="11">
        <v>59598.68</v>
      </c>
    </row>
    <row r="973" spans="1:8" ht="15.75" customHeight="1" x14ac:dyDescent="0.25">
      <c r="A973" s="41">
        <v>398</v>
      </c>
      <c r="B973" s="42" t="s">
        <v>39</v>
      </c>
      <c r="C973" s="40" t="s">
        <v>428</v>
      </c>
      <c r="D973" s="43">
        <v>2019</v>
      </c>
      <c r="E973" s="24" t="s">
        <v>13</v>
      </c>
      <c r="F973" s="22">
        <v>5791</v>
      </c>
      <c r="G973" s="22">
        <v>1417.2</v>
      </c>
      <c r="H973" s="10">
        <v>6352550.4000000004</v>
      </c>
    </row>
    <row r="974" spans="1:8" ht="15.75" customHeight="1" x14ac:dyDescent="0.25">
      <c r="A974" s="41"/>
      <c r="B974" s="41"/>
      <c r="C974" s="41"/>
      <c r="D974" s="41"/>
      <c r="E974" s="24" t="s">
        <v>14</v>
      </c>
      <c r="F974" s="22">
        <v>5791</v>
      </c>
      <c r="G974" s="22" t="s">
        <v>15</v>
      </c>
      <c r="H974" s="11">
        <v>143419.56</v>
      </c>
    </row>
    <row r="975" spans="1:8" ht="15.75" customHeight="1" x14ac:dyDescent="0.25">
      <c r="A975" s="41">
        <v>399</v>
      </c>
      <c r="B975" s="42" t="s">
        <v>39</v>
      </c>
      <c r="C975" s="40" t="s">
        <v>429</v>
      </c>
      <c r="D975" s="43">
        <v>2019</v>
      </c>
      <c r="E975" s="24" t="s">
        <v>13</v>
      </c>
      <c r="F975" s="22">
        <v>3324.3</v>
      </c>
      <c r="G975" s="22">
        <v>1125</v>
      </c>
      <c r="H975" s="10">
        <v>2934947.1</v>
      </c>
    </row>
    <row r="976" spans="1:8" ht="15.75" customHeight="1" x14ac:dyDescent="0.25">
      <c r="A976" s="41"/>
      <c r="B976" s="41"/>
      <c r="C976" s="41"/>
      <c r="D976" s="41"/>
      <c r="E976" s="24" t="s">
        <v>14</v>
      </c>
      <c r="F976" s="22">
        <v>3324.3</v>
      </c>
      <c r="G976" s="22" t="s">
        <v>15</v>
      </c>
      <c r="H976" s="11">
        <v>94329</v>
      </c>
    </row>
    <row r="977" spans="1:8" ht="15.75" customHeight="1" x14ac:dyDescent="0.25">
      <c r="A977" s="41"/>
      <c r="B977" s="41"/>
      <c r="C977" s="41"/>
      <c r="D977" s="41"/>
      <c r="E977" s="24" t="s">
        <v>31</v>
      </c>
      <c r="F977" s="22">
        <v>3324.3</v>
      </c>
      <c r="G977" s="30">
        <v>2425.6</v>
      </c>
      <c r="H977" s="62">
        <v>5467076.4000000004</v>
      </c>
    </row>
    <row r="978" spans="1:8" ht="15.75" customHeight="1" x14ac:dyDescent="0.25">
      <c r="A978" s="41"/>
      <c r="B978" s="41"/>
      <c r="C978" s="41"/>
      <c r="D978" s="41"/>
      <c r="E978" s="24" t="s">
        <v>16</v>
      </c>
      <c r="F978" s="22">
        <v>3324.3</v>
      </c>
      <c r="G978" s="22" t="s">
        <v>17</v>
      </c>
      <c r="H978" s="11">
        <v>31544.55</v>
      </c>
    </row>
    <row r="979" spans="1:8" ht="15.75" customHeight="1" x14ac:dyDescent="0.25">
      <c r="A979" s="41">
        <v>400</v>
      </c>
      <c r="B979" s="42" t="s">
        <v>39</v>
      </c>
      <c r="C979" s="40" t="s">
        <v>430</v>
      </c>
      <c r="D979" s="43">
        <v>2019</v>
      </c>
      <c r="E979" s="24" t="s">
        <v>44</v>
      </c>
      <c r="F979" s="22">
        <v>4149.3</v>
      </c>
      <c r="G979" s="22">
        <v>4149.3</v>
      </c>
      <c r="H979" s="10">
        <v>774911.04</v>
      </c>
    </row>
    <row r="980" spans="1:8" ht="15.75" customHeight="1" x14ac:dyDescent="0.25">
      <c r="A980" s="41"/>
      <c r="B980" s="41"/>
      <c r="C980" s="41"/>
      <c r="D980" s="41"/>
      <c r="E980" s="24" t="s">
        <v>25</v>
      </c>
      <c r="F980" s="22">
        <v>4149.3</v>
      </c>
      <c r="G980" s="22">
        <v>4149.3</v>
      </c>
      <c r="H980" s="10">
        <v>307263.46999999997</v>
      </c>
    </row>
    <row r="981" spans="1:8" ht="15.75" customHeight="1" x14ac:dyDescent="0.25">
      <c r="A981" s="41"/>
      <c r="B981" s="41"/>
      <c r="C981" s="41"/>
      <c r="D981" s="41"/>
      <c r="E981" s="24" t="s">
        <v>23</v>
      </c>
      <c r="F981" s="22">
        <v>4149.3</v>
      </c>
      <c r="G981" s="22">
        <v>4149.3</v>
      </c>
      <c r="H981" s="10">
        <v>3054779.79</v>
      </c>
    </row>
    <row r="982" spans="1:8" ht="15.75" customHeight="1" x14ac:dyDescent="0.25">
      <c r="A982" s="41"/>
      <c r="B982" s="41"/>
      <c r="C982" s="41"/>
      <c r="D982" s="41"/>
      <c r="E982" s="24" t="s">
        <v>28</v>
      </c>
      <c r="F982" s="22">
        <v>4149.3</v>
      </c>
      <c r="G982" s="22">
        <v>4149.3</v>
      </c>
      <c r="H982" s="10">
        <v>962915.54</v>
      </c>
    </row>
    <row r="983" spans="1:8" ht="15.75" customHeight="1" x14ac:dyDescent="0.25">
      <c r="A983" s="41"/>
      <c r="B983" s="41"/>
      <c r="C983" s="41"/>
      <c r="D983" s="41"/>
      <c r="E983" s="24" t="s">
        <v>33</v>
      </c>
      <c r="F983" s="22">
        <v>4149.3</v>
      </c>
      <c r="G983" s="22">
        <v>4149.3</v>
      </c>
      <c r="H983" s="10">
        <v>1613794.82</v>
      </c>
    </row>
    <row r="984" spans="1:8" ht="15.75" customHeight="1" x14ac:dyDescent="0.25">
      <c r="A984" s="41"/>
      <c r="B984" s="41"/>
      <c r="C984" s="41"/>
      <c r="D984" s="41"/>
      <c r="E984" s="24" t="s">
        <v>14</v>
      </c>
      <c r="F984" s="22">
        <v>4149.3</v>
      </c>
      <c r="G984" s="22" t="s">
        <v>15</v>
      </c>
      <c r="H984" s="11">
        <v>245215</v>
      </c>
    </row>
    <row r="985" spans="1:8" ht="15.75" customHeight="1" x14ac:dyDescent="0.25">
      <c r="A985" s="41">
        <v>401</v>
      </c>
      <c r="B985" s="42" t="s">
        <v>39</v>
      </c>
      <c r="C985" s="40" t="s">
        <v>431</v>
      </c>
      <c r="D985" s="43">
        <v>2019</v>
      </c>
      <c r="E985" s="24" t="s">
        <v>13</v>
      </c>
      <c r="F985" s="22">
        <v>5874.1</v>
      </c>
      <c r="G985" s="22">
        <v>1567.35</v>
      </c>
      <c r="H985" s="10">
        <v>6343953.5999999996</v>
      </c>
    </row>
    <row r="986" spans="1:8" ht="15.75" customHeight="1" x14ac:dyDescent="0.25">
      <c r="A986" s="41"/>
      <c r="B986" s="41"/>
      <c r="C986" s="41"/>
      <c r="D986" s="41"/>
      <c r="E986" s="24" t="s">
        <v>14</v>
      </c>
      <c r="F986" s="22">
        <v>5874.1</v>
      </c>
      <c r="G986" s="22" t="s">
        <v>15</v>
      </c>
      <c r="H986" s="11">
        <v>144500.44</v>
      </c>
    </row>
    <row r="987" spans="1:8" ht="15.75" customHeight="1" x14ac:dyDescent="0.25">
      <c r="A987" s="41">
        <v>402</v>
      </c>
      <c r="B987" s="51" t="s">
        <v>39</v>
      </c>
      <c r="C987" s="40" t="s">
        <v>432</v>
      </c>
      <c r="D987" s="52">
        <v>2019</v>
      </c>
      <c r="E987" s="14" t="s">
        <v>13</v>
      </c>
      <c r="F987" s="60">
        <v>4098</v>
      </c>
      <c r="G987" s="61">
        <v>1073.5999999999999</v>
      </c>
      <c r="H987" s="23">
        <v>5401237.4800000004</v>
      </c>
    </row>
    <row r="988" spans="1:8" ht="15.75" customHeight="1" x14ac:dyDescent="0.25">
      <c r="A988" s="41"/>
      <c r="B988" s="41"/>
      <c r="C988" s="41"/>
      <c r="D988" s="41"/>
      <c r="E988" s="14" t="s">
        <v>14</v>
      </c>
      <c r="F988" s="60">
        <v>4098</v>
      </c>
      <c r="G988" s="61" t="s">
        <v>15</v>
      </c>
      <c r="H988" s="15">
        <v>120469.74</v>
      </c>
    </row>
    <row r="989" spans="1:8" ht="15.75" customHeight="1" x14ac:dyDescent="0.25">
      <c r="A989" s="41">
        <v>403</v>
      </c>
      <c r="B989" s="42" t="s">
        <v>39</v>
      </c>
      <c r="C989" s="40" t="s">
        <v>433</v>
      </c>
      <c r="D989" s="43">
        <v>2019</v>
      </c>
      <c r="E989" s="24" t="s">
        <v>44</v>
      </c>
      <c r="F989" s="58">
        <v>660.9</v>
      </c>
      <c r="G989" s="22">
        <v>660.9</v>
      </c>
      <c r="H989" s="10">
        <v>178218</v>
      </c>
    </row>
    <row r="990" spans="1:8" ht="15.75" customHeight="1" x14ac:dyDescent="0.25">
      <c r="A990" s="41"/>
      <c r="B990" s="41"/>
      <c r="C990" s="41"/>
      <c r="D990" s="41"/>
      <c r="E990" s="24" t="s">
        <v>23</v>
      </c>
      <c r="F990" s="58">
        <v>660.9</v>
      </c>
      <c r="G990" s="22">
        <v>660.9</v>
      </c>
      <c r="H990" s="10">
        <v>232326</v>
      </c>
    </row>
    <row r="991" spans="1:8" ht="15.75" customHeight="1" x14ac:dyDescent="0.25">
      <c r="A991" s="41"/>
      <c r="B991" s="41"/>
      <c r="C991" s="41"/>
      <c r="D991" s="41"/>
      <c r="E991" s="24" t="s">
        <v>14</v>
      </c>
      <c r="F991" s="58">
        <v>660.9</v>
      </c>
      <c r="G991" s="22" t="s">
        <v>15</v>
      </c>
      <c r="H991" s="10">
        <v>50000</v>
      </c>
    </row>
    <row r="992" spans="1:8" ht="15.75" customHeight="1" x14ac:dyDescent="0.25">
      <c r="A992" s="41">
        <v>404</v>
      </c>
      <c r="B992" s="42" t="s">
        <v>39</v>
      </c>
      <c r="C992" s="40" t="s">
        <v>434</v>
      </c>
      <c r="D992" s="43">
        <v>2019</v>
      </c>
      <c r="E992" s="24" t="s">
        <v>44</v>
      </c>
      <c r="F992" s="58">
        <v>7829.5</v>
      </c>
      <c r="G992" s="22">
        <v>7829.5</v>
      </c>
      <c r="H992" s="10">
        <v>864006.33</v>
      </c>
    </row>
    <row r="993" spans="1:8" ht="15.75" customHeight="1" x14ac:dyDescent="0.25">
      <c r="A993" s="41"/>
      <c r="B993" s="41"/>
      <c r="C993" s="41"/>
      <c r="D993" s="41"/>
      <c r="E993" s="24" t="s">
        <v>25</v>
      </c>
      <c r="F993" s="58">
        <v>7829.5</v>
      </c>
      <c r="G993" s="22">
        <v>7829.5</v>
      </c>
      <c r="H993" s="10">
        <v>293131.56</v>
      </c>
    </row>
    <row r="994" spans="1:8" ht="15.75" customHeight="1" x14ac:dyDescent="0.25">
      <c r="A994" s="41"/>
      <c r="B994" s="41"/>
      <c r="C994" s="41"/>
      <c r="D994" s="41"/>
      <c r="E994" s="24" t="s">
        <v>23</v>
      </c>
      <c r="F994" s="58">
        <v>7829.5</v>
      </c>
      <c r="G994" s="22">
        <v>7829.5</v>
      </c>
      <c r="H994" s="10">
        <v>2373010.06</v>
      </c>
    </row>
    <row r="995" spans="1:8" ht="15.75" customHeight="1" x14ac:dyDescent="0.25">
      <c r="A995" s="41"/>
      <c r="B995" s="41"/>
      <c r="C995" s="41"/>
      <c r="D995" s="41"/>
      <c r="E995" s="24" t="s">
        <v>28</v>
      </c>
      <c r="F995" s="58">
        <v>7829.5</v>
      </c>
      <c r="G995" s="22">
        <v>7829.5</v>
      </c>
      <c r="H995" s="10">
        <v>1406135.17</v>
      </c>
    </row>
    <row r="996" spans="1:8" ht="15.75" customHeight="1" x14ac:dyDescent="0.25">
      <c r="A996" s="41"/>
      <c r="B996" s="41"/>
      <c r="C996" s="41"/>
      <c r="D996" s="41"/>
      <c r="E996" s="24" t="s">
        <v>14</v>
      </c>
      <c r="F996" s="58">
        <v>7829.5</v>
      </c>
      <c r="G996" s="22" t="s">
        <v>15</v>
      </c>
      <c r="H996" s="10">
        <v>336764.26</v>
      </c>
    </row>
    <row r="997" spans="1:8" ht="15.75" customHeight="1" x14ac:dyDescent="0.25">
      <c r="A997" s="41"/>
      <c r="B997" s="41"/>
      <c r="C997" s="41"/>
      <c r="D997" s="41"/>
      <c r="E997" s="24" t="s">
        <v>31</v>
      </c>
      <c r="F997" s="58">
        <v>7829.5</v>
      </c>
      <c r="G997" s="30">
        <v>4048</v>
      </c>
      <c r="H997" s="62">
        <v>13032569.66</v>
      </c>
    </row>
    <row r="998" spans="1:8" ht="15.75" customHeight="1" x14ac:dyDescent="0.25">
      <c r="A998" s="41"/>
      <c r="B998" s="41"/>
      <c r="C998" s="41"/>
      <c r="D998" s="41"/>
      <c r="E998" s="24" t="s">
        <v>13</v>
      </c>
      <c r="F998" s="58">
        <v>7829.5</v>
      </c>
      <c r="G998" s="30">
        <v>2089</v>
      </c>
      <c r="H998" s="18">
        <v>10435086.18</v>
      </c>
    </row>
    <row r="999" spans="1:8" ht="15.75" customHeight="1" x14ac:dyDescent="0.25">
      <c r="A999" s="41"/>
      <c r="B999" s="41"/>
      <c r="C999" s="41"/>
      <c r="D999" s="41"/>
      <c r="E999" s="24" t="s">
        <v>16</v>
      </c>
      <c r="F999" s="58">
        <v>7829.5</v>
      </c>
      <c r="G999" s="22" t="s">
        <v>17</v>
      </c>
      <c r="H999" s="10">
        <f>60573.4+33891.04</f>
        <v>94464.44</v>
      </c>
    </row>
    <row r="1000" spans="1:8" ht="15.75" customHeight="1" x14ac:dyDescent="0.25">
      <c r="A1000" s="41">
        <v>405</v>
      </c>
      <c r="B1000" s="42" t="s">
        <v>39</v>
      </c>
      <c r="C1000" s="40" t="s">
        <v>435</v>
      </c>
      <c r="D1000" s="43">
        <v>2019</v>
      </c>
      <c r="E1000" s="24" t="s">
        <v>13</v>
      </c>
      <c r="F1000" s="58">
        <v>3982.5</v>
      </c>
      <c r="G1000" s="22">
        <v>1260</v>
      </c>
      <c r="H1000" s="10">
        <v>5714832.6500000004</v>
      </c>
    </row>
    <row r="1001" spans="1:8" ht="15.75" customHeight="1" x14ac:dyDescent="0.25">
      <c r="A1001" s="41"/>
      <c r="B1001" s="41"/>
      <c r="C1001" s="41"/>
      <c r="D1001" s="41"/>
      <c r="E1001" s="24" t="s">
        <v>14</v>
      </c>
      <c r="F1001" s="58">
        <v>3982.5</v>
      </c>
      <c r="G1001" s="22" t="s">
        <v>15</v>
      </c>
      <c r="H1001" s="10">
        <v>99289</v>
      </c>
    </row>
    <row r="1002" spans="1:8" ht="15.75" customHeight="1" x14ac:dyDescent="0.25">
      <c r="A1002" s="41">
        <v>406</v>
      </c>
      <c r="B1002" s="42" t="s">
        <v>39</v>
      </c>
      <c r="C1002" s="40" t="s">
        <v>436</v>
      </c>
      <c r="D1002" s="43">
        <v>2019</v>
      </c>
      <c r="E1002" s="24" t="s">
        <v>13</v>
      </c>
      <c r="F1002" s="58">
        <v>3463.5</v>
      </c>
      <c r="G1002" s="22">
        <v>1179.21</v>
      </c>
      <c r="H1002" s="10">
        <v>4757994.57</v>
      </c>
    </row>
    <row r="1003" spans="1:8" ht="15.75" customHeight="1" x14ac:dyDescent="0.25">
      <c r="A1003" s="41"/>
      <c r="B1003" s="41"/>
      <c r="C1003" s="41"/>
      <c r="D1003" s="41"/>
      <c r="E1003" s="24" t="s">
        <v>14</v>
      </c>
      <c r="F1003" s="58">
        <v>3463.5</v>
      </c>
      <c r="G1003" s="22" t="s">
        <v>15</v>
      </c>
      <c r="H1003" s="10">
        <v>101326.01</v>
      </c>
    </row>
    <row r="1004" spans="1:8" ht="15.75" customHeight="1" x14ac:dyDescent="0.25">
      <c r="A1004" s="41">
        <v>407</v>
      </c>
      <c r="B1004" s="42" t="s">
        <v>39</v>
      </c>
      <c r="C1004" s="40" t="s">
        <v>437</v>
      </c>
      <c r="D1004" s="43">
        <v>2019</v>
      </c>
      <c r="E1004" s="24" t="s">
        <v>44</v>
      </c>
      <c r="F1004" s="58">
        <v>2577</v>
      </c>
      <c r="G1004" s="22">
        <v>2577</v>
      </c>
      <c r="H1004" s="10">
        <v>119770.14</v>
      </c>
    </row>
    <row r="1005" spans="1:8" ht="15.75" customHeight="1" x14ac:dyDescent="0.25">
      <c r="A1005" s="41"/>
      <c r="B1005" s="41"/>
      <c r="C1005" s="41"/>
      <c r="D1005" s="41"/>
      <c r="E1005" s="24" t="s">
        <v>25</v>
      </c>
      <c r="F1005" s="58">
        <v>2577</v>
      </c>
      <c r="G1005" s="22">
        <v>2577</v>
      </c>
      <c r="H1005" s="10">
        <v>114367.78</v>
      </c>
    </row>
    <row r="1006" spans="1:8" ht="15.75" customHeight="1" x14ac:dyDescent="0.25">
      <c r="A1006" s="41"/>
      <c r="B1006" s="41"/>
      <c r="C1006" s="41"/>
      <c r="D1006" s="41"/>
      <c r="E1006" s="24" t="s">
        <v>23</v>
      </c>
      <c r="F1006" s="58">
        <v>2577</v>
      </c>
      <c r="G1006" s="22">
        <v>2577</v>
      </c>
      <c r="H1006" s="10">
        <v>939992.58</v>
      </c>
    </row>
    <row r="1007" spans="1:8" ht="15.75" customHeight="1" x14ac:dyDescent="0.25">
      <c r="A1007" s="41"/>
      <c r="B1007" s="41"/>
      <c r="C1007" s="41"/>
      <c r="D1007" s="41"/>
      <c r="E1007" s="24" t="s">
        <v>28</v>
      </c>
      <c r="F1007" s="58">
        <v>2577</v>
      </c>
      <c r="G1007" s="22">
        <v>2577</v>
      </c>
      <c r="H1007" s="10">
        <v>586436.35</v>
      </c>
    </row>
    <row r="1008" spans="1:8" ht="15.75" customHeight="1" x14ac:dyDescent="0.25">
      <c r="A1008" s="41"/>
      <c r="B1008" s="41"/>
      <c r="C1008" s="41"/>
      <c r="D1008" s="41"/>
      <c r="E1008" s="24" t="s">
        <v>14</v>
      </c>
      <c r="F1008" s="58">
        <v>2577</v>
      </c>
      <c r="G1008" s="22" t="s">
        <v>15</v>
      </c>
      <c r="H1008" s="10">
        <v>98644.67</v>
      </c>
    </row>
    <row r="1009" spans="1:8" ht="15.75" customHeight="1" x14ac:dyDescent="0.25">
      <c r="A1009" s="41">
        <v>408</v>
      </c>
      <c r="B1009" s="42" t="s">
        <v>39</v>
      </c>
      <c r="C1009" s="40" t="s">
        <v>438</v>
      </c>
      <c r="D1009" s="43">
        <v>2019</v>
      </c>
      <c r="E1009" s="24" t="s">
        <v>44</v>
      </c>
      <c r="F1009" s="58">
        <v>980.7</v>
      </c>
      <c r="G1009" s="22">
        <v>980.7</v>
      </c>
      <c r="H1009" s="10">
        <v>162019.20000000001</v>
      </c>
    </row>
    <row r="1010" spans="1:8" ht="15.75" customHeight="1" x14ac:dyDescent="0.25">
      <c r="A1010" s="41"/>
      <c r="B1010" s="41"/>
      <c r="C1010" s="41"/>
      <c r="D1010" s="41"/>
      <c r="E1010" s="24" t="s">
        <v>23</v>
      </c>
      <c r="F1010" s="58">
        <v>980.7</v>
      </c>
      <c r="G1010" s="22">
        <v>980.7</v>
      </c>
      <c r="H1010" s="10">
        <v>709371.6</v>
      </c>
    </row>
    <row r="1011" spans="1:8" ht="15.75" customHeight="1" x14ac:dyDescent="0.25">
      <c r="A1011" s="41"/>
      <c r="B1011" s="41"/>
      <c r="C1011" s="41"/>
      <c r="D1011" s="41"/>
      <c r="E1011" s="24" t="s">
        <v>28</v>
      </c>
      <c r="F1011" s="58">
        <v>980.7</v>
      </c>
      <c r="G1011" s="22">
        <v>980.7</v>
      </c>
      <c r="H1011" s="10">
        <v>270973.2</v>
      </c>
    </row>
    <row r="1012" spans="1:8" ht="15.75" customHeight="1" x14ac:dyDescent="0.25">
      <c r="A1012" s="41"/>
      <c r="B1012" s="41"/>
      <c r="C1012" s="41"/>
      <c r="D1012" s="41"/>
      <c r="E1012" s="24" t="s">
        <v>14</v>
      </c>
      <c r="F1012" s="58">
        <v>980.7</v>
      </c>
      <c r="G1012" s="22" t="s">
        <v>15</v>
      </c>
      <c r="H1012" s="10">
        <v>90000</v>
      </c>
    </row>
    <row r="1013" spans="1:8" ht="15.75" customHeight="1" x14ac:dyDescent="0.25">
      <c r="A1013" s="39">
        <v>409</v>
      </c>
      <c r="B1013" s="8" t="s">
        <v>39</v>
      </c>
      <c r="C1013" s="9" t="s">
        <v>439</v>
      </c>
      <c r="D1013" s="24">
        <v>2019</v>
      </c>
      <c r="E1013" s="12" t="s">
        <v>13</v>
      </c>
      <c r="F1013" s="59">
        <v>479.5</v>
      </c>
      <c r="G1013" s="59">
        <v>315</v>
      </c>
      <c r="H1013" s="10">
        <v>498658.8</v>
      </c>
    </row>
    <row r="1014" spans="1:8" ht="15.75" customHeight="1" x14ac:dyDescent="0.25">
      <c r="A1014" s="41">
        <v>410</v>
      </c>
      <c r="B1014" s="42" t="s">
        <v>39</v>
      </c>
      <c r="C1014" s="40" t="s">
        <v>440</v>
      </c>
      <c r="D1014" s="43">
        <v>2019</v>
      </c>
      <c r="E1014" s="24" t="s">
        <v>44</v>
      </c>
      <c r="F1014" s="58">
        <v>3824.4</v>
      </c>
      <c r="G1014" s="22">
        <v>3824.4</v>
      </c>
      <c r="H1014" s="10">
        <v>620893.57999999996</v>
      </c>
    </row>
    <row r="1015" spans="1:8" ht="15.75" customHeight="1" x14ac:dyDescent="0.25">
      <c r="A1015" s="41"/>
      <c r="B1015" s="41"/>
      <c r="C1015" s="41"/>
      <c r="D1015" s="41"/>
      <c r="E1015" s="24" t="s">
        <v>25</v>
      </c>
      <c r="F1015" s="58">
        <v>3824.4</v>
      </c>
      <c r="G1015" s="22">
        <v>3824.4</v>
      </c>
      <c r="H1015" s="10">
        <v>158265.14000000001</v>
      </c>
    </row>
    <row r="1016" spans="1:8" ht="15.75" customHeight="1" x14ac:dyDescent="0.25">
      <c r="A1016" s="41"/>
      <c r="B1016" s="41"/>
      <c r="C1016" s="41"/>
      <c r="D1016" s="41"/>
      <c r="E1016" s="24" t="s">
        <v>23</v>
      </c>
      <c r="F1016" s="58">
        <v>3824.4</v>
      </c>
      <c r="G1016" s="22">
        <v>3824.4</v>
      </c>
      <c r="H1016" s="10">
        <v>1449583.98</v>
      </c>
    </row>
    <row r="1017" spans="1:8" ht="15.75" customHeight="1" x14ac:dyDescent="0.25">
      <c r="A1017" s="41"/>
      <c r="B1017" s="41"/>
      <c r="C1017" s="41"/>
      <c r="D1017" s="41"/>
      <c r="E1017" s="24" t="s">
        <v>28</v>
      </c>
      <c r="F1017" s="58">
        <v>3824.4</v>
      </c>
      <c r="G1017" s="22">
        <v>3824.4</v>
      </c>
      <c r="H1017" s="10">
        <v>1590468.9</v>
      </c>
    </row>
    <row r="1018" spans="1:8" ht="15.75" customHeight="1" x14ac:dyDescent="0.25">
      <c r="A1018" s="41"/>
      <c r="B1018" s="41"/>
      <c r="C1018" s="41"/>
      <c r="D1018" s="41"/>
      <c r="E1018" s="24" t="s">
        <v>14</v>
      </c>
      <c r="F1018" s="58">
        <v>3824.4</v>
      </c>
      <c r="G1018" s="22" t="s">
        <v>15</v>
      </c>
      <c r="H1018" s="10">
        <v>209216.82</v>
      </c>
    </row>
    <row r="1019" spans="1:8" ht="15.75" customHeight="1" x14ac:dyDescent="0.25">
      <c r="A1019" s="41">
        <v>411</v>
      </c>
      <c r="B1019" s="42" t="s">
        <v>39</v>
      </c>
      <c r="C1019" s="40" t="s">
        <v>441</v>
      </c>
      <c r="D1019" s="43">
        <v>2019</v>
      </c>
      <c r="E1019" s="24" t="s">
        <v>44</v>
      </c>
      <c r="F1019" s="58">
        <v>1148.5</v>
      </c>
      <c r="G1019" s="22">
        <v>1148.5</v>
      </c>
      <c r="H1019" s="10">
        <v>358506.54</v>
      </c>
    </row>
    <row r="1020" spans="1:8" ht="15.75" customHeight="1" x14ac:dyDescent="0.25">
      <c r="A1020" s="41"/>
      <c r="B1020" s="41"/>
      <c r="C1020" s="41"/>
      <c r="D1020" s="41"/>
      <c r="E1020" s="24" t="s">
        <v>25</v>
      </c>
      <c r="F1020" s="58">
        <v>1148.5</v>
      </c>
      <c r="G1020" s="22">
        <v>1148.5</v>
      </c>
      <c r="H1020" s="10">
        <v>52350.29</v>
      </c>
    </row>
    <row r="1021" spans="1:8" ht="15.75" customHeight="1" x14ac:dyDescent="0.25">
      <c r="A1021" s="41"/>
      <c r="B1021" s="41"/>
      <c r="C1021" s="41"/>
      <c r="D1021" s="41"/>
      <c r="E1021" s="24" t="s">
        <v>23</v>
      </c>
      <c r="F1021" s="58">
        <v>1148.5</v>
      </c>
      <c r="G1021" s="22">
        <v>1148.5</v>
      </c>
      <c r="H1021" s="10">
        <v>888864.14</v>
      </c>
    </row>
    <row r="1022" spans="1:8" ht="15.75" customHeight="1" x14ac:dyDescent="0.25">
      <c r="A1022" s="41"/>
      <c r="B1022" s="41"/>
      <c r="C1022" s="41"/>
      <c r="D1022" s="41"/>
      <c r="E1022" s="24" t="s">
        <v>33</v>
      </c>
      <c r="F1022" s="58">
        <v>1148.5</v>
      </c>
      <c r="G1022" s="22">
        <v>1148.5</v>
      </c>
      <c r="H1022" s="10">
        <v>154759.03</v>
      </c>
    </row>
    <row r="1023" spans="1:8" ht="15.75" customHeight="1" x14ac:dyDescent="0.25">
      <c r="A1023" s="41"/>
      <c r="B1023" s="41"/>
      <c r="C1023" s="41"/>
      <c r="D1023" s="41"/>
      <c r="E1023" s="24" t="s">
        <v>14</v>
      </c>
      <c r="F1023" s="58">
        <v>1148.5</v>
      </c>
      <c r="G1023" s="22" t="s">
        <v>15</v>
      </c>
      <c r="H1023" s="10">
        <v>74770.039999999994</v>
      </c>
    </row>
    <row r="1024" spans="1:8" ht="15.75" customHeight="1" x14ac:dyDescent="0.25">
      <c r="A1024" s="41">
        <v>412</v>
      </c>
      <c r="B1024" s="42" t="s">
        <v>39</v>
      </c>
      <c r="C1024" s="40" t="s">
        <v>442</v>
      </c>
      <c r="D1024" s="43">
        <v>2019</v>
      </c>
      <c r="E1024" s="24" t="s">
        <v>13</v>
      </c>
      <c r="F1024" s="58">
        <v>813.2</v>
      </c>
      <c r="G1024" s="22">
        <v>835</v>
      </c>
      <c r="H1024" s="10">
        <v>2501700</v>
      </c>
    </row>
    <row r="1025" spans="1:8" ht="15.75" customHeight="1" x14ac:dyDescent="0.25">
      <c r="A1025" s="41"/>
      <c r="B1025" s="41"/>
      <c r="C1025" s="41"/>
      <c r="D1025" s="41"/>
      <c r="E1025" s="24" t="s">
        <v>14</v>
      </c>
      <c r="F1025" s="58">
        <v>813.2</v>
      </c>
      <c r="G1025" s="22" t="s">
        <v>15</v>
      </c>
      <c r="H1025" s="10">
        <v>34026</v>
      </c>
    </row>
    <row r="1026" spans="1:8" ht="15.75" customHeight="1" x14ac:dyDescent="0.25">
      <c r="A1026" s="41">
        <v>413</v>
      </c>
      <c r="B1026" s="42" t="s">
        <v>39</v>
      </c>
      <c r="C1026" s="40" t="s">
        <v>443</v>
      </c>
      <c r="D1026" s="43">
        <v>2019</v>
      </c>
      <c r="E1026" s="24" t="s">
        <v>44</v>
      </c>
      <c r="F1026" s="58">
        <v>830</v>
      </c>
      <c r="G1026" s="22">
        <v>830</v>
      </c>
      <c r="H1026" s="10">
        <v>111581.73</v>
      </c>
    </row>
    <row r="1027" spans="1:8" ht="15.75" customHeight="1" x14ac:dyDescent="0.25">
      <c r="A1027" s="41"/>
      <c r="B1027" s="41"/>
      <c r="C1027" s="41"/>
      <c r="D1027" s="41"/>
      <c r="E1027" s="24" t="s">
        <v>25</v>
      </c>
      <c r="F1027" s="58">
        <v>830</v>
      </c>
      <c r="G1027" s="22">
        <v>830</v>
      </c>
      <c r="H1027" s="10">
        <v>10680.47</v>
      </c>
    </row>
    <row r="1028" spans="1:8" ht="15.75" customHeight="1" x14ac:dyDescent="0.25">
      <c r="A1028" s="41"/>
      <c r="B1028" s="41"/>
      <c r="C1028" s="41"/>
      <c r="D1028" s="41"/>
      <c r="E1028" s="24" t="s">
        <v>23</v>
      </c>
      <c r="F1028" s="58">
        <v>830</v>
      </c>
      <c r="G1028" s="22">
        <v>830</v>
      </c>
      <c r="H1028" s="10">
        <v>385507.13</v>
      </c>
    </row>
    <row r="1029" spans="1:8" ht="15.75" customHeight="1" x14ac:dyDescent="0.25">
      <c r="A1029" s="41"/>
      <c r="B1029" s="41"/>
      <c r="C1029" s="41"/>
      <c r="D1029" s="41"/>
      <c r="E1029" s="24" t="s">
        <v>28</v>
      </c>
      <c r="F1029" s="58">
        <v>830</v>
      </c>
      <c r="G1029" s="22">
        <v>830</v>
      </c>
      <c r="H1029" s="10">
        <v>146677.29999999999</v>
      </c>
    </row>
    <row r="1030" spans="1:8" ht="15.75" customHeight="1" x14ac:dyDescent="0.25">
      <c r="A1030" s="41"/>
      <c r="B1030" s="41"/>
      <c r="C1030" s="41"/>
      <c r="D1030" s="41"/>
      <c r="E1030" s="24" t="s">
        <v>14</v>
      </c>
      <c r="F1030" s="58">
        <v>830</v>
      </c>
      <c r="G1030" s="22" t="s">
        <v>15</v>
      </c>
      <c r="H1030" s="10">
        <v>115256.8</v>
      </c>
    </row>
    <row r="1031" spans="1:8" ht="15.75" customHeight="1" x14ac:dyDescent="0.25">
      <c r="A1031" s="41"/>
      <c r="B1031" s="41"/>
      <c r="C1031" s="41"/>
      <c r="D1031" s="41"/>
      <c r="E1031" s="24" t="s">
        <v>33</v>
      </c>
      <c r="F1031" s="58">
        <v>830</v>
      </c>
      <c r="G1031" s="22">
        <v>830</v>
      </c>
      <c r="H1031" s="10">
        <v>94031.8</v>
      </c>
    </row>
    <row r="1032" spans="1:8" ht="15.75" customHeight="1" x14ac:dyDescent="0.25">
      <c r="A1032" s="41">
        <v>414</v>
      </c>
      <c r="B1032" s="42" t="s">
        <v>39</v>
      </c>
      <c r="C1032" s="40" t="s">
        <v>444</v>
      </c>
      <c r="D1032" s="43">
        <v>2019</v>
      </c>
      <c r="E1032" s="24" t="s">
        <v>44</v>
      </c>
      <c r="F1032" s="58">
        <v>2282.6</v>
      </c>
      <c r="G1032" s="22">
        <v>2282.6</v>
      </c>
      <c r="H1032" s="10">
        <v>49044</v>
      </c>
    </row>
    <row r="1033" spans="1:8" ht="15.75" customHeight="1" x14ac:dyDescent="0.25">
      <c r="A1033" s="41"/>
      <c r="B1033" s="41"/>
      <c r="C1033" s="41"/>
      <c r="D1033" s="41"/>
      <c r="E1033" s="24" t="s">
        <v>25</v>
      </c>
      <c r="F1033" s="58">
        <v>2282.6</v>
      </c>
      <c r="G1033" s="22">
        <v>2282.6</v>
      </c>
      <c r="H1033" s="10">
        <v>39806.400000000001</v>
      </c>
    </row>
    <row r="1034" spans="1:8" ht="15.75" customHeight="1" x14ac:dyDescent="0.25">
      <c r="A1034" s="41"/>
      <c r="B1034" s="41"/>
      <c r="C1034" s="41"/>
      <c r="D1034" s="41"/>
      <c r="E1034" s="24" t="s">
        <v>23</v>
      </c>
      <c r="F1034" s="58">
        <v>2282.6</v>
      </c>
      <c r="G1034" s="22">
        <v>2282.6</v>
      </c>
      <c r="H1034" s="10">
        <v>469923.6</v>
      </c>
    </row>
    <row r="1035" spans="1:8" ht="15.75" customHeight="1" x14ac:dyDescent="0.25">
      <c r="A1035" s="41"/>
      <c r="B1035" s="41"/>
      <c r="C1035" s="41"/>
      <c r="D1035" s="41"/>
      <c r="E1035" s="24" t="s">
        <v>28</v>
      </c>
      <c r="F1035" s="58">
        <v>2282.6</v>
      </c>
      <c r="G1035" s="22">
        <v>2282.6</v>
      </c>
      <c r="H1035" s="10">
        <v>502850.4</v>
      </c>
    </row>
    <row r="1036" spans="1:8" ht="15.75" customHeight="1" x14ac:dyDescent="0.25">
      <c r="A1036" s="41"/>
      <c r="B1036" s="41"/>
      <c r="C1036" s="41"/>
      <c r="D1036" s="41"/>
      <c r="E1036" s="24" t="s">
        <v>14</v>
      </c>
      <c r="F1036" s="58">
        <v>2282.6</v>
      </c>
      <c r="G1036" s="22" t="s">
        <v>15</v>
      </c>
      <c r="H1036" s="10">
        <v>129364</v>
      </c>
    </row>
    <row r="1037" spans="1:8" ht="15.75" customHeight="1" x14ac:dyDescent="0.25">
      <c r="A1037" s="41">
        <v>415</v>
      </c>
      <c r="B1037" s="42" t="s">
        <v>39</v>
      </c>
      <c r="C1037" s="40" t="s">
        <v>445</v>
      </c>
      <c r="D1037" s="43">
        <v>2019</v>
      </c>
      <c r="E1037" s="24" t="s">
        <v>23</v>
      </c>
      <c r="F1037" s="58">
        <v>1008.2</v>
      </c>
      <c r="G1037" s="22">
        <v>1008.2</v>
      </c>
      <c r="H1037" s="10">
        <v>507007.36</v>
      </c>
    </row>
    <row r="1038" spans="1:8" ht="15.75" customHeight="1" x14ac:dyDescent="0.25">
      <c r="A1038" s="41"/>
      <c r="B1038" s="41"/>
      <c r="C1038" s="41"/>
      <c r="D1038" s="41"/>
      <c r="E1038" s="24" t="s">
        <v>14</v>
      </c>
      <c r="F1038" s="58">
        <v>1008.2</v>
      </c>
      <c r="G1038" s="22" t="s">
        <v>15</v>
      </c>
      <c r="H1038" s="10">
        <v>60486.14</v>
      </c>
    </row>
    <row r="1039" spans="1:8" ht="15.75" customHeight="1" x14ac:dyDescent="0.25">
      <c r="A1039" s="41"/>
      <c r="B1039" s="41"/>
      <c r="C1039" s="41"/>
      <c r="D1039" s="41"/>
      <c r="E1039" s="24" t="s">
        <v>33</v>
      </c>
      <c r="F1039" s="58">
        <v>1008.2</v>
      </c>
      <c r="G1039" s="58">
        <v>1008.2</v>
      </c>
      <c r="H1039" s="10">
        <v>147486.31</v>
      </c>
    </row>
    <row r="1040" spans="1:8" ht="15.75" customHeight="1" x14ac:dyDescent="0.25">
      <c r="A1040" s="41">
        <v>416</v>
      </c>
      <c r="B1040" s="42" t="s">
        <v>39</v>
      </c>
      <c r="C1040" s="40" t="s">
        <v>446</v>
      </c>
      <c r="D1040" s="43">
        <v>2019</v>
      </c>
      <c r="E1040" s="24" t="s">
        <v>44</v>
      </c>
      <c r="F1040" s="58">
        <v>4906</v>
      </c>
      <c r="G1040" s="22">
        <v>4906</v>
      </c>
      <c r="H1040" s="10">
        <v>974017.2</v>
      </c>
    </row>
    <row r="1041" spans="1:8" ht="15.75" customHeight="1" x14ac:dyDescent="0.25">
      <c r="A1041" s="41"/>
      <c r="B1041" s="41"/>
      <c r="C1041" s="41"/>
      <c r="D1041" s="41"/>
      <c r="E1041" s="24" t="s">
        <v>25</v>
      </c>
      <c r="F1041" s="58">
        <v>4906</v>
      </c>
      <c r="G1041" s="22">
        <v>4906</v>
      </c>
      <c r="H1041" s="10">
        <v>368607.6</v>
      </c>
    </row>
    <row r="1042" spans="1:8" ht="15.75" customHeight="1" x14ac:dyDescent="0.25">
      <c r="A1042" s="41"/>
      <c r="B1042" s="41"/>
      <c r="C1042" s="41"/>
      <c r="D1042" s="41"/>
      <c r="E1042" s="24" t="s">
        <v>23</v>
      </c>
      <c r="F1042" s="58">
        <v>4906</v>
      </c>
      <c r="G1042" s="22">
        <v>4906</v>
      </c>
      <c r="H1042" s="10">
        <v>2613411.6</v>
      </c>
    </row>
    <row r="1043" spans="1:8" ht="15.75" customHeight="1" x14ac:dyDescent="0.25">
      <c r="A1043" s="41"/>
      <c r="B1043" s="41"/>
      <c r="C1043" s="41"/>
      <c r="D1043" s="41"/>
      <c r="E1043" s="24" t="s">
        <v>28</v>
      </c>
      <c r="F1043" s="58">
        <v>4906</v>
      </c>
      <c r="G1043" s="22">
        <v>4906</v>
      </c>
      <c r="H1043" s="10">
        <v>1004406</v>
      </c>
    </row>
    <row r="1044" spans="1:8" ht="15.75" customHeight="1" x14ac:dyDescent="0.25">
      <c r="A1044" s="41"/>
      <c r="B1044" s="41"/>
      <c r="C1044" s="41"/>
      <c r="D1044" s="41"/>
      <c r="E1044" s="24" t="s">
        <v>14</v>
      </c>
      <c r="F1044" s="58">
        <v>4906</v>
      </c>
      <c r="G1044" s="22" t="s">
        <v>15</v>
      </c>
      <c r="H1044" s="10">
        <v>193607.84</v>
      </c>
    </row>
    <row r="1045" spans="1:8" ht="15.75" customHeight="1" x14ac:dyDescent="0.25">
      <c r="A1045" s="41">
        <v>417</v>
      </c>
      <c r="B1045" s="42" t="s">
        <v>39</v>
      </c>
      <c r="C1045" s="40" t="s">
        <v>447</v>
      </c>
      <c r="D1045" s="43">
        <v>2019</v>
      </c>
      <c r="E1045" s="24" t="s">
        <v>13</v>
      </c>
      <c r="F1045" s="58">
        <v>863</v>
      </c>
      <c r="G1045" s="22">
        <v>370</v>
      </c>
      <c r="H1045" s="10">
        <v>1740535.58</v>
      </c>
    </row>
    <row r="1046" spans="1:8" ht="15.75" customHeight="1" x14ac:dyDescent="0.25">
      <c r="A1046" s="41"/>
      <c r="B1046" s="41"/>
      <c r="C1046" s="41"/>
      <c r="D1046" s="41"/>
      <c r="E1046" s="24" t="s">
        <v>14</v>
      </c>
      <c r="F1046" s="58">
        <v>863</v>
      </c>
      <c r="G1046" s="22" t="s">
        <v>15</v>
      </c>
      <c r="H1046" s="10">
        <v>47650</v>
      </c>
    </row>
    <row r="1047" spans="1:8" ht="15.75" customHeight="1" x14ac:dyDescent="0.25">
      <c r="A1047" s="41"/>
      <c r="B1047" s="41"/>
      <c r="C1047" s="41"/>
      <c r="D1047" s="41"/>
      <c r="E1047" s="24" t="s">
        <v>31</v>
      </c>
      <c r="F1047" s="58">
        <v>863</v>
      </c>
      <c r="G1047" s="30">
        <v>656</v>
      </c>
      <c r="H1047" s="62">
        <v>969343.2</v>
      </c>
    </row>
    <row r="1048" spans="1:8" ht="15.75" customHeight="1" x14ac:dyDescent="0.25">
      <c r="A1048" s="41"/>
      <c r="B1048" s="41"/>
      <c r="C1048" s="41"/>
      <c r="D1048" s="41"/>
      <c r="E1048" s="24" t="s">
        <v>16</v>
      </c>
      <c r="F1048" s="58">
        <v>863</v>
      </c>
      <c r="G1048" s="22" t="s">
        <v>17</v>
      </c>
      <c r="H1048" s="10">
        <v>8234.4</v>
      </c>
    </row>
    <row r="1049" spans="1:8" ht="15.75" customHeight="1" x14ac:dyDescent="0.25">
      <c r="A1049" s="41">
        <v>418</v>
      </c>
      <c r="B1049" s="42" t="s">
        <v>39</v>
      </c>
      <c r="C1049" s="40" t="s">
        <v>448</v>
      </c>
      <c r="D1049" s="43">
        <v>2019</v>
      </c>
      <c r="E1049" s="24" t="s">
        <v>44</v>
      </c>
      <c r="F1049" s="58">
        <v>5151.1000000000004</v>
      </c>
      <c r="G1049" s="22">
        <v>5151.1000000000004</v>
      </c>
      <c r="H1049" s="10">
        <v>1908321</v>
      </c>
    </row>
    <row r="1050" spans="1:8" ht="15.75" customHeight="1" x14ac:dyDescent="0.25">
      <c r="A1050" s="41"/>
      <c r="B1050" s="41"/>
      <c r="C1050" s="41"/>
      <c r="D1050" s="41"/>
      <c r="E1050" s="24" t="s">
        <v>25</v>
      </c>
      <c r="F1050" s="58">
        <v>5151.1000000000004</v>
      </c>
      <c r="G1050" s="22">
        <v>5151.1000000000004</v>
      </c>
      <c r="H1050" s="10">
        <v>593909</v>
      </c>
    </row>
    <row r="1051" spans="1:8" ht="15.75" customHeight="1" x14ac:dyDescent="0.25">
      <c r="A1051" s="41"/>
      <c r="B1051" s="41"/>
      <c r="C1051" s="41"/>
      <c r="D1051" s="41"/>
      <c r="E1051" s="24" t="s">
        <v>23</v>
      </c>
      <c r="F1051" s="58">
        <v>5151.1000000000004</v>
      </c>
      <c r="G1051" s="22">
        <v>5151.1000000000004</v>
      </c>
      <c r="H1051" s="10">
        <v>3648626</v>
      </c>
    </row>
    <row r="1052" spans="1:8" ht="15.75" customHeight="1" x14ac:dyDescent="0.25">
      <c r="A1052" s="41"/>
      <c r="B1052" s="41"/>
      <c r="C1052" s="41"/>
      <c r="D1052" s="41"/>
      <c r="E1052" s="24" t="s">
        <v>28</v>
      </c>
      <c r="F1052" s="58">
        <v>5151.1000000000004</v>
      </c>
      <c r="G1052" s="22">
        <v>5151.1000000000004</v>
      </c>
      <c r="H1052" s="10">
        <v>1644012</v>
      </c>
    </row>
    <row r="1053" spans="1:8" ht="15.75" customHeight="1" x14ac:dyDescent="0.25">
      <c r="A1053" s="41"/>
      <c r="B1053" s="41"/>
      <c r="C1053" s="41"/>
      <c r="D1053" s="41"/>
      <c r="E1053" s="24" t="s">
        <v>14</v>
      </c>
      <c r="F1053" s="58">
        <v>5151.1000000000004</v>
      </c>
      <c r="G1053" s="22" t="s">
        <v>15</v>
      </c>
      <c r="H1053" s="10">
        <v>243724.11</v>
      </c>
    </row>
    <row r="1054" spans="1:8" ht="15.75" customHeight="1" x14ac:dyDescent="0.25">
      <c r="A1054" s="41">
        <v>419</v>
      </c>
      <c r="B1054" s="42" t="s">
        <v>39</v>
      </c>
      <c r="C1054" s="40" t="s">
        <v>449</v>
      </c>
      <c r="D1054" s="43">
        <v>2019</v>
      </c>
      <c r="E1054" s="24" t="s">
        <v>44</v>
      </c>
      <c r="F1054" s="58">
        <v>520.1</v>
      </c>
      <c r="G1054" s="22">
        <v>520.1</v>
      </c>
      <c r="H1054" s="10">
        <v>146622.20000000001</v>
      </c>
    </row>
    <row r="1055" spans="1:8" ht="15.75" customHeight="1" x14ac:dyDescent="0.25">
      <c r="A1055" s="41"/>
      <c r="B1055" s="41"/>
      <c r="C1055" s="41"/>
      <c r="D1055" s="41"/>
      <c r="E1055" s="24" t="s">
        <v>25</v>
      </c>
      <c r="F1055" s="58">
        <v>520.1</v>
      </c>
      <c r="G1055" s="22">
        <v>520.1</v>
      </c>
      <c r="H1055" s="10">
        <v>26561.67</v>
      </c>
    </row>
    <row r="1056" spans="1:8" ht="15.75" customHeight="1" x14ac:dyDescent="0.25">
      <c r="A1056" s="41"/>
      <c r="B1056" s="41"/>
      <c r="C1056" s="41"/>
      <c r="D1056" s="41"/>
      <c r="E1056" s="24" t="s">
        <v>23</v>
      </c>
      <c r="F1056" s="58">
        <v>520.1</v>
      </c>
      <c r="G1056" s="22">
        <v>520.1</v>
      </c>
      <c r="H1056" s="10">
        <v>333968.65999999997</v>
      </c>
    </row>
    <row r="1057" spans="1:8" ht="15.75" customHeight="1" x14ac:dyDescent="0.25">
      <c r="A1057" s="41"/>
      <c r="B1057" s="41"/>
      <c r="C1057" s="41"/>
      <c r="D1057" s="41"/>
      <c r="E1057" s="24" t="s">
        <v>28</v>
      </c>
      <c r="F1057" s="58">
        <v>520.1</v>
      </c>
      <c r="G1057" s="22">
        <v>520.1</v>
      </c>
      <c r="H1057" s="10">
        <v>85016.23</v>
      </c>
    </row>
    <row r="1058" spans="1:8" ht="15.75" customHeight="1" x14ac:dyDescent="0.25">
      <c r="A1058" s="41"/>
      <c r="B1058" s="41"/>
      <c r="C1058" s="41"/>
      <c r="D1058" s="41"/>
      <c r="E1058" s="24" t="s">
        <v>14</v>
      </c>
      <c r="F1058" s="58">
        <v>520.1</v>
      </c>
      <c r="G1058" s="22" t="s">
        <v>15</v>
      </c>
      <c r="H1058" s="17">
        <v>67254.13</v>
      </c>
    </row>
    <row r="1059" spans="1:8" ht="15.75" customHeight="1" x14ac:dyDescent="0.25">
      <c r="A1059" s="41">
        <v>420</v>
      </c>
      <c r="B1059" s="42" t="s">
        <v>39</v>
      </c>
      <c r="C1059" s="40" t="s">
        <v>450</v>
      </c>
      <c r="D1059" s="43">
        <v>2019</v>
      </c>
      <c r="E1059" s="24" t="s">
        <v>13</v>
      </c>
      <c r="F1059" s="58">
        <v>5065.1000000000004</v>
      </c>
      <c r="G1059" s="22">
        <v>1318.6</v>
      </c>
      <c r="H1059" s="10">
        <f>1924683.6+669409.2</f>
        <v>2594092.7999999998</v>
      </c>
    </row>
    <row r="1060" spans="1:8" ht="15.75" customHeight="1" x14ac:dyDescent="0.25">
      <c r="A1060" s="41"/>
      <c r="B1060" s="41"/>
      <c r="C1060" s="41"/>
      <c r="D1060" s="41"/>
      <c r="E1060" s="24" t="s">
        <v>14</v>
      </c>
      <c r="F1060" s="58">
        <v>5065.1000000000004</v>
      </c>
      <c r="G1060" s="22" t="s">
        <v>15</v>
      </c>
      <c r="H1060" s="10">
        <v>111835</v>
      </c>
    </row>
    <row r="1061" spans="1:8" ht="15.75" customHeight="1" x14ac:dyDescent="0.25">
      <c r="A1061" s="41">
        <v>421</v>
      </c>
      <c r="B1061" s="42" t="s">
        <v>39</v>
      </c>
      <c r="C1061" s="40" t="s">
        <v>451</v>
      </c>
      <c r="D1061" s="43">
        <v>2019</v>
      </c>
      <c r="E1061" s="24" t="s">
        <v>31</v>
      </c>
      <c r="F1061" s="58">
        <v>1665.4</v>
      </c>
      <c r="G1061" s="22">
        <v>999.24</v>
      </c>
      <c r="H1061" s="10">
        <v>3037801.2</v>
      </c>
    </row>
    <row r="1062" spans="1:8" ht="15.75" customHeight="1" x14ac:dyDescent="0.25">
      <c r="A1062" s="41"/>
      <c r="B1062" s="41"/>
      <c r="C1062" s="41"/>
      <c r="D1062" s="41"/>
      <c r="E1062" s="24" t="s">
        <v>14</v>
      </c>
      <c r="F1062" s="58">
        <v>1665.4</v>
      </c>
      <c r="G1062" s="22" t="s">
        <v>15</v>
      </c>
      <c r="H1062" s="10">
        <v>62385.81</v>
      </c>
    </row>
    <row r="1063" spans="1:8" ht="15.75" customHeight="1" x14ac:dyDescent="0.25">
      <c r="A1063" s="41">
        <v>422</v>
      </c>
      <c r="B1063" s="42" t="s">
        <v>39</v>
      </c>
      <c r="C1063" s="40" t="s">
        <v>452</v>
      </c>
      <c r="D1063" s="43">
        <v>2019</v>
      </c>
      <c r="E1063" s="24" t="s">
        <v>81</v>
      </c>
      <c r="F1063" s="58">
        <v>593</v>
      </c>
      <c r="G1063" s="22" t="s">
        <v>17</v>
      </c>
      <c r="H1063" s="10">
        <v>784479.06</v>
      </c>
    </row>
    <row r="1064" spans="1:8" ht="15.75" customHeight="1" x14ac:dyDescent="0.25">
      <c r="A1064" s="41"/>
      <c r="B1064" s="41"/>
      <c r="C1064" s="41"/>
      <c r="D1064" s="41"/>
      <c r="E1064" s="24" t="s">
        <v>14</v>
      </c>
      <c r="F1064" s="58">
        <v>593</v>
      </c>
      <c r="G1064" s="22" t="s">
        <v>15</v>
      </c>
      <c r="H1064" s="10">
        <v>7000</v>
      </c>
    </row>
    <row r="1065" spans="1:8" ht="15.75" customHeight="1" x14ac:dyDescent="0.25">
      <c r="A1065" s="41">
        <v>423</v>
      </c>
      <c r="B1065" s="42" t="s">
        <v>39</v>
      </c>
      <c r="C1065" s="40" t="s">
        <v>453</v>
      </c>
      <c r="D1065" s="43">
        <v>2019</v>
      </c>
      <c r="E1065" s="24" t="s">
        <v>25</v>
      </c>
      <c r="F1065" s="58">
        <v>5354.2</v>
      </c>
      <c r="G1065" s="22">
        <v>5354.2</v>
      </c>
      <c r="H1065" s="10">
        <v>390922.98</v>
      </c>
    </row>
    <row r="1066" spans="1:8" ht="15.75" customHeight="1" x14ac:dyDescent="0.25">
      <c r="A1066" s="41"/>
      <c r="B1066" s="41"/>
      <c r="C1066" s="41"/>
      <c r="D1066" s="41"/>
      <c r="E1066" s="24" t="s">
        <v>23</v>
      </c>
      <c r="F1066" s="58">
        <v>5354.2</v>
      </c>
      <c r="G1066" s="22">
        <v>5354.2</v>
      </c>
      <c r="H1066" s="10">
        <v>2647380.4700000002</v>
      </c>
    </row>
    <row r="1067" spans="1:8" ht="15.75" customHeight="1" x14ac:dyDescent="0.25">
      <c r="A1067" s="41"/>
      <c r="B1067" s="41"/>
      <c r="C1067" s="41"/>
      <c r="D1067" s="41"/>
      <c r="E1067" s="24" t="s">
        <v>28</v>
      </c>
      <c r="F1067" s="58">
        <v>5354.2</v>
      </c>
      <c r="G1067" s="22">
        <v>5354.2</v>
      </c>
      <c r="H1067" s="10">
        <v>784586.79</v>
      </c>
    </row>
    <row r="1068" spans="1:8" ht="15.75" customHeight="1" x14ac:dyDescent="0.25">
      <c r="A1068" s="41"/>
      <c r="B1068" s="41"/>
      <c r="C1068" s="41"/>
      <c r="D1068" s="41"/>
      <c r="E1068" s="24" t="s">
        <v>14</v>
      </c>
      <c r="F1068" s="58">
        <v>5354.2</v>
      </c>
      <c r="G1068" s="22" t="s">
        <v>15</v>
      </c>
      <c r="H1068" s="10">
        <v>147911</v>
      </c>
    </row>
    <row r="1069" spans="1:8" ht="15.75" customHeight="1" x14ac:dyDescent="0.25">
      <c r="A1069" s="41">
        <v>424</v>
      </c>
      <c r="B1069" s="42" t="s">
        <v>39</v>
      </c>
      <c r="C1069" s="40" t="s">
        <v>454</v>
      </c>
      <c r="D1069" s="43">
        <v>2019</v>
      </c>
      <c r="E1069" s="24" t="s">
        <v>173</v>
      </c>
      <c r="F1069" s="58">
        <v>1078.4000000000001</v>
      </c>
      <c r="G1069" s="22">
        <v>1078.4000000000001</v>
      </c>
      <c r="H1069" s="19">
        <v>673804.94</v>
      </c>
    </row>
    <row r="1070" spans="1:8" ht="15.75" customHeight="1" x14ac:dyDescent="0.25">
      <c r="A1070" s="41"/>
      <c r="B1070" s="41"/>
      <c r="C1070" s="41"/>
      <c r="D1070" s="41"/>
      <c r="E1070" s="24" t="s">
        <v>14</v>
      </c>
      <c r="F1070" s="58">
        <v>1078.4000000000001</v>
      </c>
      <c r="G1070" s="22" t="s">
        <v>15</v>
      </c>
      <c r="H1070" s="10">
        <v>26585.4</v>
      </c>
    </row>
    <row r="1071" spans="1:8" ht="15.75" customHeight="1" x14ac:dyDescent="0.25">
      <c r="A1071" s="41">
        <v>425</v>
      </c>
      <c r="B1071" s="42" t="s">
        <v>39</v>
      </c>
      <c r="C1071" s="40" t="s">
        <v>455</v>
      </c>
      <c r="D1071" s="43">
        <v>2019</v>
      </c>
      <c r="E1071" s="24" t="s">
        <v>44</v>
      </c>
      <c r="F1071" s="58">
        <v>996.5</v>
      </c>
      <c r="G1071" s="22">
        <v>996.5</v>
      </c>
      <c r="H1071" s="10">
        <v>618171.6</v>
      </c>
    </row>
    <row r="1072" spans="1:8" ht="15.75" customHeight="1" x14ac:dyDescent="0.25">
      <c r="A1072" s="41"/>
      <c r="B1072" s="41"/>
      <c r="C1072" s="41"/>
      <c r="D1072" s="41"/>
      <c r="E1072" s="24" t="s">
        <v>25</v>
      </c>
      <c r="F1072" s="58">
        <v>996.5</v>
      </c>
      <c r="G1072" s="22">
        <v>996.5</v>
      </c>
      <c r="H1072" s="10">
        <v>79867.199999999997</v>
      </c>
    </row>
    <row r="1073" spans="1:8" ht="15.75" customHeight="1" x14ac:dyDescent="0.25">
      <c r="A1073" s="41"/>
      <c r="B1073" s="41"/>
      <c r="C1073" s="41"/>
      <c r="D1073" s="41"/>
      <c r="E1073" s="24" t="s">
        <v>23</v>
      </c>
      <c r="F1073" s="58">
        <v>996.5</v>
      </c>
      <c r="G1073" s="22">
        <v>996.5</v>
      </c>
      <c r="H1073" s="10">
        <v>370803.6</v>
      </c>
    </row>
    <row r="1074" spans="1:8" ht="15.75" customHeight="1" x14ac:dyDescent="0.25">
      <c r="A1074" s="41"/>
      <c r="B1074" s="41"/>
      <c r="C1074" s="41"/>
      <c r="D1074" s="41"/>
      <c r="E1074" s="24" t="s">
        <v>28</v>
      </c>
      <c r="F1074" s="58">
        <v>996.5</v>
      </c>
      <c r="G1074" s="22">
        <v>996.5</v>
      </c>
      <c r="H1074" s="10">
        <v>325602</v>
      </c>
    </row>
    <row r="1075" spans="1:8" ht="15.75" customHeight="1" x14ac:dyDescent="0.25">
      <c r="A1075" s="41"/>
      <c r="B1075" s="41"/>
      <c r="C1075" s="41"/>
      <c r="D1075" s="41"/>
      <c r="E1075" s="24" t="s">
        <v>14</v>
      </c>
      <c r="F1075" s="58">
        <v>996.5</v>
      </c>
      <c r="G1075" s="22" t="s">
        <v>15</v>
      </c>
      <c r="H1075" s="10">
        <v>108141</v>
      </c>
    </row>
    <row r="1076" spans="1:8" ht="15.75" customHeight="1" x14ac:dyDescent="0.25">
      <c r="A1076" s="41"/>
      <c r="B1076" s="41"/>
      <c r="C1076" s="41"/>
      <c r="D1076" s="41"/>
      <c r="E1076" s="24" t="s">
        <v>33</v>
      </c>
      <c r="F1076" s="58">
        <v>996.5</v>
      </c>
      <c r="G1076" s="22">
        <v>996.5</v>
      </c>
      <c r="H1076" s="10">
        <v>242952</v>
      </c>
    </row>
    <row r="1077" spans="1:8" ht="15.75" customHeight="1" x14ac:dyDescent="0.25">
      <c r="A1077" s="41">
        <v>426</v>
      </c>
      <c r="B1077" s="42" t="s">
        <v>39</v>
      </c>
      <c r="C1077" s="40" t="s">
        <v>456</v>
      </c>
      <c r="D1077" s="43">
        <v>2019</v>
      </c>
      <c r="E1077" s="24" t="s">
        <v>13</v>
      </c>
      <c r="F1077" s="58">
        <v>1503.9</v>
      </c>
      <c r="G1077" s="22">
        <v>1311.24</v>
      </c>
      <c r="H1077" s="10">
        <v>4710998.4000000004</v>
      </c>
    </row>
    <row r="1078" spans="1:8" ht="15.75" customHeight="1" x14ac:dyDescent="0.25">
      <c r="A1078" s="41"/>
      <c r="B1078" s="41"/>
      <c r="C1078" s="41"/>
      <c r="D1078" s="41"/>
      <c r="E1078" s="24" t="s">
        <v>14</v>
      </c>
      <c r="F1078" s="58">
        <v>1503.9</v>
      </c>
      <c r="G1078" s="22" t="s">
        <v>15</v>
      </c>
      <c r="H1078" s="10">
        <v>44114.3</v>
      </c>
    </row>
    <row r="1079" spans="1:8" ht="15.75" customHeight="1" x14ac:dyDescent="0.25">
      <c r="A1079" s="41">
        <v>427</v>
      </c>
      <c r="B1079" s="42" t="s">
        <v>39</v>
      </c>
      <c r="C1079" s="40" t="s">
        <v>457</v>
      </c>
      <c r="D1079" s="43">
        <v>2019</v>
      </c>
      <c r="E1079" s="24" t="s">
        <v>13</v>
      </c>
      <c r="F1079" s="58">
        <v>311.8</v>
      </c>
      <c r="G1079" s="22">
        <v>269.85000000000002</v>
      </c>
      <c r="H1079" s="10">
        <v>867276.87</v>
      </c>
    </row>
    <row r="1080" spans="1:8" ht="15.75" customHeight="1" x14ac:dyDescent="0.25">
      <c r="A1080" s="41"/>
      <c r="B1080" s="41"/>
      <c r="C1080" s="41"/>
      <c r="D1080" s="41"/>
      <c r="E1080" s="24" t="s">
        <v>16</v>
      </c>
      <c r="F1080" s="58">
        <v>311.8</v>
      </c>
      <c r="G1080" s="22" t="s">
        <v>17</v>
      </c>
      <c r="H1080" s="10">
        <v>18281.330000000002</v>
      </c>
    </row>
    <row r="1081" spans="1:8" ht="15.75" customHeight="1" x14ac:dyDescent="0.25">
      <c r="A1081" s="41"/>
      <c r="B1081" s="41"/>
      <c r="C1081" s="41"/>
      <c r="D1081" s="41"/>
      <c r="E1081" s="24" t="s">
        <v>14</v>
      </c>
      <c r="F1081" s="58">
        <v>311.8</v>
      </c>
      <c r="G1081" s="22" t="s">
        <v>15</v>
      </c>
      <c r="H1081" s="10">
        <v>23520</v>
      </c>
    </row>
    <row r="1082" spans="1:8" ht="15.75" customHeight="1" x14ac:dyDescent="0.25">
      <c r="A1082" s="41">
        <v>428</v>
      </c>
      <c r="B1082" s="42" t="s">
        <v>39</v>
      </c>
      <c r="C1082" s="40" t="s">
        <v>458</v>
      </c>
      <c r="D1082" s="43">
        <v>2019</v>
      </c>
      <c r="E1082" s="24" t="s">
        <v>13</v>
      </c>
      <c r="F1082" s="58">
        <v>1380.1</v>
      </c>
      <c r="G1082" s="22">
        <v>870</v>
      </c>
      <c r="H1082" s="10">
        <v>4121314.8</v>
      </c>
    </row>
    <row r="1083" spans="1:8" ht="15.75" customHeight="1" x14ac:dyDescent="0.25">
      <c r="A1083" s="41"/>
      <c r="B1083" s="41"/>
      <c r="C1083" s="41"/>
      <c r="D1083" s="41"/>
      <c r="E1083" s="24" t="s">
        <v>14</v>
      </c>
      <c r="F1083" s="58">
        <v>1380.1</v>
      </c>
      <c r="G1083" s="22" t="s">
        <v>15</v>
      </c>
      <c r="H1083" s="10">
        <v>51643</v>
      </c>
    </row>
    <row r="1084" spans="1:8" ht="15.75" customHeight="1" x14ac:dyDescent="0.25">
      <c r="A1084" s="41"/>
      <c r="B1084" s="41"/>
      <c r="C1084" s="41"/>
      <c r="D1084" s="41"/>
      <c r="E1084" s="24" t="s">
        <v>16</v>
      </c>
      <c r="F1084" s="58">
        <v>1380.1</v>
      </c>
      <c r="G1084" s="22" t="s">
        <v>17</v>
      </c>
      <c r="H1084" s="10">
        <v>86873.19</v>
      </c>
    </row>
    <row r="1085" spans="1:8" ht="15.75" customHeight="1" x14ac:dyDescent="0.25">
      <c r="A1085" s="41">
        <v>429</v>
      </c>
      <c r="B1085" s="42" t="s">
        <v>39</v>
      </c>
      <c r="C1085" s="40" t="s">
        <v>459</v>
      </c>
      <c r="D1085" s="43">
        <v>2019</v>
      </c>
      <c r="E1085" s="24" t="s">
        <v>13</v>
      </c>
      <c r="F1085" s="58">
        <v>1649</v>
      </c>
      <c r="G1085" s="22">
        <v>870</v>
      </c>
      <c r="H1085" s="10">
        <v>4377840</v>
      </c>
    </row>
    <row r="1086" spans="1:8" ht="15.75" customHeight="1" x14ac:dyDescent="0.25">
      <c r="A1086" s="41"/>
      <c r="B1086" s="41"/>
      <c r="C1086" s="41"/>
      <c r="D1086" s="41"/>
      <c r="E1086" s="24" t="s">
        <v>14</v>
      </c>
      <c r="F1086" s="58">
        <v>1649</v>
      </c>
      <c r="G1086" s="22" t="s">
        <v>15</v>
      </c>
      <c r="H1086" s="10">
        <v>49006</v>
      </c>
    </row>
    <row r="1087" spans="1:8" ht="15.75" customHeight="1" x14ac:dyDescent="0.25">
      <c r="A1087" s="41"/>
      <c r="B1087" s="41"/>
      <c r="C1087" s="41"/>
      <c r="D1087" s="41"/>
      <c r="E1087" s="24" t="s">
        <v>16</v>
      </c>
      <c r="F1087" s="58">
        <v>1649</v>
      </c>
      <c r="G1087" s="22" t="s">
        <v>17</v>
      </c>
      <c r="H1087" s="10">
        <v>85016.91</v>
      </c>
    </row>
    <row r="1088" spans="1:8" ht="15.75" customHeight="1" x14ac:dyDescent="0.25">
      <c r="A1088" s="41">
        <v>430</v>
      </c>
      <c r="B1088" s="42" t="s">
        <v>39</v>
      </c>
      <c r="C1088" s="40" t="s">
        <v>460</v>
      </c>
      <c r="D1088" s="43">
        <v>2019</v>
      </c>
      <c r="E1088" s="24" t="s">
        <v>44</v>
      </c>
      <c r="F1088" s="58">
        <v>3917.6</v>
      </c>
      <c r="G1088" s="22">
        <v>3917.6</v>
      </c>
      <c r="H1088" s="10">
        <v>517236.02</v>
      </c>
    </row>
    <row r="1089" spans="1:8" ht="15.75" customHeight="1" x14ac:dyDescent="0.25">
      <c r="A1089" s="41"/>
      <c r="B1089" s="41"/>
      <c r="C1089" s="41"/>
      <c r="D1089" s="41"/>
      <c r="E1089" s="24" t="s">
        <v>25</v>
      </c>
      <c r="F1089" s="58">
        <v>3917.6</v>
      </c>
      <c r="G1089" s="22">
        <v>3917.6</v>
      </c>
      <c r="H1089" s="10">
        <v>237199.24</v>
      </c>
    </row>
    <row r="1090" spans="1:8" ht="15.75" customHeight="1" x14ac:dyDescent="0.25">
      <c r="A1090" s="41"/>
      <c r="B1090" s="41"/>
      <c r="C1090" s="41"/>
      <c r="D1090" s="41"/>
      <c r="E1090" s="24" t="s">
        <v>23</v>
      </c>
      <c r="F1090" s="58">
        <v>3917.6</v>
      </c>
      <c r="G1090" s="22">
        <v>3917.6</v>
      </c>
      <c r="H1090" s="10">
        <v>1459786.08</v>
      </c>
    </row>
    <row r="1091" spans="1:8" ht="15.75" customHeight="1" x14ac:dyDescent="0.25">
      <c r="A1091" s="41"/>
      <c r="B1091" s="41"/>
      <c r="C1091" s="41"/>
      <c r="D1091" s="41"/>
      <c r="E1091" s="24" t="s">
        <v>28</v>
      </c>
      <c r="F1091" s="58">
        <v>3917.6</v>
      </c>
      <c r="G1091" s="22">
        <v>3917.6</v>
      </c>
      <c r="H1091" s="10">
        <v>916588.8</v>
      </c>
    </row>
    <row r="1092" spans="1:8" ht="15.75" customHeight="1" x14ac:dyDescent="0.25">
      <c r="A1092" s="41"/>
      <c r="B1092" s="41"/>
      <c r="C1092" s="41"/>
      <c r="D1092" s="41"/>
      <c r="E1092" s="24" t="s">
        <v>14</v>
      </c>
      <c r="F1092" s="58">
        <v>3917.6</v>
      </c>
      <c r="G1092" s="22" t="s">
        <v>15</v>
      </c>
      <c r="H1092" s="10">
        <v>261094.39999999999</v>
      </c>
    </row>
    <row r="1093" spans="1:8" ht="15.75" customHeight="1" x14ac:dyDescent="0.25">
      <c r="A1093" s="41"/>
      <c r="B1093" s="41"/>
      <c r="C1093" s="41"/>
      <c r="D1093" s="41"/>
      <c r="E1093" s="24" t="s">
        <v>31</v>
      </c>
      <c r="F1093" s="58">
        <v>3917.6</v>
      </c>
      <c r="G1093" s="30">
        <v>2237</v>
      </c>
      <c r="H1093" s="62">
        <v>2756385.6</v>
      </c>
    </row>
    <row r="1094" spans="1:8" ht="15.75" customHeight="1" x14ac:dyDescent="0.25">
      <c r="A1094" s="41"/>
      <c r="B1094" s="41"/>
      <c r="C1094" s="41"/>
      <c r="D1094" s="41"/>
      <c r="E1094" s="24" t="s">
        <v>13</v>
      </c>
      <c r="F1094" s="58">
        <v>3917.6</v>
      </c>
      <c r="G1094" s="30">
        <v>1060</v>
      </c>
      <c r="H1094" s="18">
        <v>5052600</v>
      </c>
    </row>
    <row r="1095" spans="1:8" ht="15.75" customHeight="1" x14ac:dyDescent="0.25">
      <c r="A1095" s="41"/>
      <c r="B1095" s="41"/>
      <c r="C1095" s="41"/>
      <c r="D1095" s="41"/>
      <c r="E1095" s="24" t="s">
        <v>16</v>
      </c>
      <c r="F1095" s="58">
        <v>3917.6</v>
      </c>
      <c r="G1095" s="22" t="s">
        <v>17</v>
      </c>
      <c r="H1095" s="10">
        <v>57045.440000000002</v>
      </c>
    </row>
    <row r="1096" spans="1:8" ht="15.75" customHeight="1" x14ac:dyDescent="0.25">
      <c r="A1096" s="41">
        <v>431</v>
      </c>
      <c r="B1096" s="42" t="s">
        <v>39</v>
      </c>
      <c r="C1096" s="40" t="s">
        <v>461</v>
      </c>
      <c r="D1096" s="43">
        <v>2019</v>
      </c>
      <c r="E1096" s="24" t="s">
        <v>13</v>
      </c>
      <c r="F1096" s="58">
        <v>3721.5</v>
      </c>
      <c r="G1096" s="22">
        <v>1117</v>
      </c>
      <c r="H1096" s="10">
        <v>4408443.5999999996</v>
      </c>
    </row>
    <row r="1097" spans="1:8" ht="15.75" customHeight="1" x14ac:dyDescent="0.25">
      <c r="A1097" s="41"/>
      <c r="B1097" s="41"/>
      <c r="C1097" s="41"/>
      <c r="D1097" s="41"/>
      <c r="E1097" s="24" t="s">
        <v>14</v>
      </c>
      <c r="F1097" s="58">
        <v>3721.5</v>
      </c>
      <c r="G1097" s="22" t="s">
        <v>15</v>
      </c>
      <c r="H1097" s="10">
        <v>116478.98</v>
      </c>
    </row>
    <row r="1098" spans="1:8" ht="15.75" customHeight="1" x14ac:dyDescent="0.25">
      <c r="A1098" s="41">
        <v>432</v>
      </c>
      <c r="B1098" s="42" t="s">
        <v>39</v>
      </c>
      <c r="C1098" s="40" t="s">
        <v>462</v>
      </c>
      <c r="D1098" s="43">
        <v>2019</v>
      </c>
      <c r="E1098" s="24" t="s">
        <v>31</v>
      </c>
      <c r="F1098" s="58">
        <v>3792.2</v>
      </c>
      <c r="G1098" s="22">
        <v>2490.1799999999998</v>
      </c>
      <c r="H1098" s="10">
        <v>2236384.58</v>
      </c>
    </row>
    <row r="1099" spans="1:8" ht="15.75" customHeight="1" x14ac:dyDescent="0.25">
      <c r="A1099" s="41"/>
      <c r="B1099" s="41"/>
      <c r="C1099" s="41"/>
      <c r="D1099" s="41"/>
      <c r="E1099" s="24" t="s">
        <v>14</v>
      </c>
      <c r="F1099" s="58">
        <v>3792.2</v>
      </c>
      <c r="G1099" s="22" t="s">
        <v>15</v>
      </c>
      <c r="H1099" s="10">
        <v>113399.18</v>
      </c>
    </row>
    <row r="1100" spans="1:8" ht="15.75" customHeight="1" x14ac:dyDescent="0.25">
      <c r="A1100" s="41">
        <v>433</v>
      </c>
      <c r="B1100" s="42" t="s">
        <v>39</v>
      </c>
      <c r="C1100" s="40" t="s">
        <v>463</v>
      </c>
      <c r="D1100" s="43">
        <v>2019</v>
      </c>
      <c r="E1100" s="24" t="s">
        <v>44</v>
      </c>
      <c r="F1100" s="58">
        <v>5715.2</v>
      </c>
      <c r="G1100" s="22">
        <v>5715.2</v>
      </c>
      <c r="H1100" s="10">
        <v>648057.12</v>
      </c>
    </row>
    <row r="1101" spans="1:8" ht="15.75" customHeight="1" x14ac:dyDescent="0.25">
      <c r="A1101" s="41"/>
      <c r="B1101" s="41"/>
      <c r="C1101" s="41"/>
      <c r="D1101" s="41"/>
      <c r="E1101" s="24" t="s">
        <v>23</v>
      </c>
      <c r="F1101" s="58">
        <v>5715.2</v>
      </c>
      <c r="G1101" s="22">
        <v>5715.2</v>
      </c>
      <c r="H1101" s="10">
        <v>3871182.89</v>
      </c>
    </row>
    <row r="1102" spans="1:8" ht="15.75" customHeight="1" x14ac:dyDescent="0.25">
      <c r="A1102" s="41"/>
      <c r="B1102" s="41"/>
      <c r="C1102" s="41"/>
      <c r="D1102" s="41"/>
      <c r="E1102" s="24" t="s">
        <v>28</v>
      </c>
      <c r="F1102" s="58">
        <v>5715.2</v>
      </c>
      <c r="G1102" s="22">
        <v>5715.2</v>
      </c>
      <c r="H1102" s="10">
        <v>961462.03</v>
      </c>
    </row>
    <row r="1103" spans="1:8" ht="15.75" customHeight="1" x14ac:dyDescent="0.25">
      <c r="A1103" s="41"/>
      <c r="B1103" s="41"/>
      <c r="C1103" s="41"/>
      <c r="D1103" s="41"/>
      <c r="E1103" s="24" t="s">
        <v>14</v>
      </c>
      <c r="F1103" s="58">
        <v>5715.2</v>
      </c>
      <c r="G1103" s="22" t="s">
        <v>15</v>
      </c>
      <c r="H1103" s="20">
        <v>151673.68</v>
      </c>
    </row>
    <row r="1104" spans="1:8" ht="15.75" customHeight="1" x14ac:dyDescent="0.25">
      <c r="A1104" s="41">
        <v>434</v>
      </c>
      <c r="B1104" s="42" t="s">
        <v>39</v>
      </c>
      <c r="C1104" s="40" t="s">
        <v>464</v>
      </c>
      <c r="D1104" s="43">
        <v>2019</v>
      </c>
      <c r="E1104" s="24" t="s">
        <v>44</v>
      </c>
      <c r="F1104" s="58">
        <v>5136.2</v>
      </c>
      <c r="G1104" s="22">
        <v>5136.2</v>
      </c>
      <c r="H1104" s="10">
        <v>1946661.9</v>
      </c>
    </row>
    <row r="1105" spans="1:8" ht="15.75" customHeight="1" x14ac:dyDescent="0.25">
      <c r="A1105" s="41"/>
      <c r="B1105" s="41"/>
      <c r="C1105" s="41"/>
      <c r="D1105" s="41"/>
      <c r="E1105" s="24" t="s">
        <v>25</v>
      </c>
      <c r="F1105" s="58">
        <v>5136.2</v>
      </c>
      <c r="G1105" s="22">
        <v>5136.2</v>
      </c>
      <c r="H1105" s="10">
        <v>620253.74</v>
      </c>
    </row>
    <row r="1106" spans="1:8" ht="15.75" customHeight="1" x14ac:dyDescent="0.25">
      <c r="A1106" s="41"/>
      <c r="B1106" s="41"/>
      <c r="C1106" s="41"/>
      <c r="D1106" s="41"/>
      <c r="E1106" s="24" t="s">
        <v>23</v>
      </c>
      <c r="F1106" s="58">
        <v>5136.2</v>
      </c>
      <c r="G1106" s="22">
        <v>5136.2</v>
      </c>
      <c r="H1106" s="10">
        <v>1287974.56</v>
      </c>
    </row>
    <row r="1107" spans="1:8" ht="15.75" customHeight="1" x14ac:dyDescent="0.25">
      <c r="A1107" s="41"/>
      <c r="B1107" s="41"/>
      <c r="C1107" s="41"/>
      <c r="D1107" s="41"/>
      <c r="E1107" s="24" t="s">
        <v>28</v>
      </c>
      <c r="F1107" s="58">
        <v>5136.2</v>
      </c>
      <c r="G1107" s="22">
        <v>5136.2</v>
      </c>
      <c r="H1107" s="10">
        <v>1139229</v>
      </c>
    </row>
    <row r="1108" spans="1:8" ht="15.75" customHeight="1" x14ac:dyDescent="0.25">
      <c r="A1108" s="41"/>
      <c r="B1108" s="41"/>
      <c r="C1108" s="41"/>
      <c r="D1108" s="41"/>
      <c r="E1108" s="24" t="s">
        <v>14</v>
      </c>
      <c r="F1108" s="58">
        <v>5136.2</v>
      </c>
      <c r="G1108" s="22" t="s">
        <v>15</v>
      </c>
      <c r="H1108" s="10">
        <v>251282</v>
      </c>
    </row>
    <row r="1109" spans="1:8" ht="15.75" customHeight="1" x14ac:dyDescent="0.25">
      <c r="A1109" s="41">
        <v>435</v>
      </c>
      <c r="B1109" s="42" t="s">
        <v>39</v>
      </c>
      <c r="C1109" s="40" t="s">
        <v>465</v>
      </c>
      <c r="D1109" s="43">
        <v>2019</v>
      </c>
      <c r="E1109" s="24" t="s">
        <v>13</v>
      </c>
      <c r="F1109" s="58">
        <v>4230.8</v>
      </c>
      <c r="G1109" s="22">
        <v>1128.8800000000001</v>
      </c>
      <c r="H1109" s="10">
        <v>4629531.33</v>
      </c>
    </row>
    <row r="1110" spans="1:8" ht="15.75" customHeight="1" x14ac:dyDescent="0.25">
      <c r="A1110" s="41"/>
      <c r="B1110" s="41"/>
      <c r="C1110" s="41"/>
      <c r="D1110" s="41"/>
      <c r="E1110" s="24" t="s">
        <v>14</v>
      </c>
      <c r="F1110" s="58">
        <v>4230.8</v>
      </c>
      <c r="G1110" s="22" t="s">
        <v>15</v>
      </c>
      <c r="H1110" s="10">
        <v>123108.22</v>
      </c>
    </row>
    <row r="1111" spans="1:8" ht="15.75" customHeight="1" x14ac:dyDescent="0.25">
      <c r="A1111" s="41">
        <v>436</v>
      </c>
      <c r="B1111" s="42" t="s">
        <v>39</v>
      </c>
      <c r="C1111" s="40" t="s">
        <v>466</v>
      </c>
      <c r="D1111" s="43">
        <v>2019</v>
      </c>
      <c r="E1111" s="24" t="s">
        <v>13</v>
      </c>
      <c r="F1111" s="58">
        <v>3379</v>
      </c>
      <c r="G1111" s="22">
        <v>1330</v>
      </c>
      <c r="H1111" s="10">
        <v>5001961.6399999997</v>
      </c>
    </row>
    <row r="1112" spans="1:8" ht="15.75" customHeight="1" x14ac:dyDescent="0.25">
      <c r="A1112" s="41"/>
      <c r="B1112" s="41"/>
      <c r="C1112" s="41"/>
      <c r="D1112" s="41"/>
      <c r="E1112" s="24" t="s">
        <v>14</v>
      </c>
      <c r="F1112" s="58">
        <v>3379</v>
      </c>
      <c r="G1112" s="22" t="s">
        <v>15</v>
      </c>
      <c r="H1112" s="10">
        <v>94851.94</v>
      </c>
    </row>
    <row r="1113" spans="1:8" ht="15.75" customHeight="1" x14ac:dyDescent="0.25">
      <c r="A1113" s="41">
        <v>437</v>
      </c>
      <c r="B1113" s="42" t="s">
        <v>39</v>
      </c>
      <c r="C1113" s="40" t="s">
        <v>467</v>
      </c>
      <c r="D1113" s="43">
        <v>2019</v>
      </c>
      <c r="E1113" s="24" t="s">
        <v>44</v>
      </c>
      <c r="F1113" s="58">
        <v>3790.2</v>
      </c>
      <c r="G1113" s="22">
        <v>3790.2</v>
      </c>
      <c r="H1113" s="10">
        <v>1018100.06</v>
      </c>
    </row>
    <row r="1114" spans="1:8" ht="15.75" customHeight="1" x14ac:dyDescent="0.25">
      <c r="A1114" s="41"/>
      <c r="B1114" s="41"/>
      <c r="C1114" s="41"/>
      <c r="D1114" s="41"/>
      <c r="E1114" s="24" t="s">
        <v>25</v>
      </c>
      <c r="F1114" s="58">
        <v>3790.2</v>
      </c>
      <c r="G1114" s="22">
        <v>3790.2</v>
      </c>
      <c r="H1114" s="10">
        <v>324042.23</v>
      </c>
    </row>
    <row r="1115" spans="1:8" ht="15.75" customHeight="1" x14ac:dyDescent="0.25">
      <c r="A1115" s="41"/>
      <c r="B1115" s="41"/>
      <c r="C1115" s="41"/>
      <c r="D1115" s="41"/>
      <c r="E1115" s="24" t="s">
        <v>23</v>
      </c>
      <c r="F1115" s="58">
        <v>3790.2</v>
      </c>
      <c r="G1115" s="22">
        <v>3790.2</v>
      </c>
      <c r="H1115" s="10">
        <v>2666311.25</v>
      </c>
    </row>
    <row r="1116" spans="1:8" ht="15.75" customHeight="1" x14ac:dyDescent="0.25">
      <c r="A1116" s="41"/>
      <c r="B1116" s="41"/>
      <c r="C1116" s="41"/>
      <c r="D1116" s="41"/>
      <c r="E1116" s="24" t="s">
        <v>28</v>
      </c>
      <c r="F1116" s="58">
        <v>3790.2</v>
      </c>
      <c r="G1116" s="22">
        <v>3790.2</v>
      </c>
      <c r="H1116" s="10">
        <v>1004811.8</v>
      </c>
    </row>
    <row r="1117" spans="1:8" ht="15.75" customHeight="1" x14ac:dyDescent="0.25">
      <c r="A1117" s="41"/>
      <c r="B1117" s="41"/>
      <c r="C1117" s="41"/>
      <c r="D1117" s="41"/>
      <c r="E1117" s="24" t="s">
        <v>14</v>
      </c>
      <c r="F1117" s="58">
        <v>3790.2</v>
      </c>
      <c r="G1117" s="22" t="s">
        <v>15</v>
      </c>
      <c r="H1117" s="10">
        <v>272218.92</v>
      </c>
    </row>
    <row r="1118" spans="1:8" ht="15.75" customHeight="1" x14ac:dyDescent="0.25">
      <c r="A1118" s="41">
        <v>438</v>
      </c>
      <c r="B1118" s="42" t="s">
        <v>39</v>
      </c>
      <c r="C1118" s="40" t="s">
        <v>468</v>
      </c>
      <c r="D1118" s="43">
        <v>2019</v>
      </c>
      <c r="E1118" s="24" t="s">
        <v>13</v>
      </c>
      <c r="F1118" s="58">
        <v>3033.86</v>
      </c>
      <c r="G1118" s="66">
        <v>988</v>
      </c>
      <c r="H1118" s="10">
        <v>5206749.92</v>
      </c>
    </row>
    <row r="1119" spans="1:8" ht="15.75" customHeight="1" x14ac:dyDescent="0.25">
      <c r="A1119" s="41"/>
      <c r="B1119" s="41"/>
      <c r="C1119" s="41"/>
      <c r="D1119" s="41"/>
      <c r="E1119" s="24" t="s">
        <v>16</v>
      </c>
      <c r="F1119" s="58">
        <v>3033.86</v>
      </c>
      <c r="G1119" s="22" t="s">
        <v>17</v>
      </c>
      <c r="H1119" s="10">
        <v>109753.08</v>
      </c>
    </row>
    <row r="1120" spans="1:8" ht="15.75" customHeight="1" x14ac:dyDescent="0.25">
      <c r="A1120" s="41"/>
      <c r="B1120" s="41"/>
      <c r="C1120" s="41"/>
      <c r="D1120" s="41"/>
      <c r="E1120" s="24" t="s">
        <v>14</v>
      </c>
      <c r="F1120" s="58">
        <v>3033.86</v>
      </c>
      <c r="G1120" s="22" t="s">
        <v>15</v>
      </c>
      <c r="H1120" s="10">
        <v>72274</v>
      </c>
    </row>
    <row r="1121" spans="1:8" ht="15.75" customHeight="1" x14ac:dyDescent="0.25">
      <c r="A1121" s="41">
        <v>439</v>
      </c>
      <c r="B1121" s="42" t="s">
        <v>39</v>
      </c>
      <c r="C1121" s="40" t="s">
        <v>469</v>
      </c>
      <c r="D1121" s="43">
        <v>2019</v>
      </c>
      <c r="E1121" s="24" t="s">
        <v>13</v>
      </c>
      <c r="F1121" s="58">
        <v>3167</v>
      </c>
      <c r="G1121" s="66">
        <v>860</v>
      </c>
      <c r="H1121" s="10">
        <v>4659681.37</v>
      </c>
    </row>
    <row r="1122" spans="1:8" ht="15.75" customHeight="1" x14ac:dyDescent="0.25">
      <c r="A1122" s="41"/>
      <c r="B1122" s="41"/>
      <c r="C1122" s="41"/>
      <c r="D1122" s="41"/>
      <c r="E1122" s="24" t="s">
        <v>16</v>
      </c>
      <c r="F1122" s="58">
        <v>3167</v>
      </c>
      <c r="G1122" s="22" t="s">
        <v>17</v>
      </c>
      <c r="H1122" s="10">
        <v>98221.42</v>
      </c>
    </row>
    <row r="1123" spans="1:8" ht="15.75" customHeight="1" x14ac:dyDescent="0.25">
      <c r="A1123" s="41"/>
      <c r="B1123" s="41"/>
      <c r="C1123" s="41"/>
      <c r="D1123" s="41"/>
      <c r="E1123" s="24" t="s">
        <v>14</v>
      </c>
      <c r="F1123" s="58">
        <v>3167</v>
      </c>
      <c r="G1123" s="22" t="s">
        <v>15</v>
      </c>
      <c r="H1123" s="10">
        <v>75762</v>
      </c>
    </row>
    <row r="1124" spans="1:8" ht="15.75" customHeight="1" x14ac:dyDescent="0.25">
      <c r="A1124" s="41">
        <v>440</v>
      </c>
      <c r="B1124" s="42" t="s">
        <v>39</v>
      </c>
      <c r="C1124" s="40" t="s">
        <v>470</v>
      </c>
      <c r="D1124" s="43">
        <v>2019</v>
      </c>
      <c r="E1124" s="24" t="s">
        <v>13</v>
      </c>
      <c r="F1124" s="58">
        <v>5542.9</v>
      </c>
      <c r="G1124" s="22">
        <v>1274.71</v>
      </c>
      <c r="H1124" s="10">
        <v>2829467.4</v>
      </c>
    </row>
    <row r="1125" spans="1:8" ht="15.75" customHeight="1" x14ac:dyDescent="0.25">
      <c r="A1125" s="41"/>
      <c r="B1125" s="41"/>
      <c r="C1125" s="41"/>
      <c r="D1125" s="41"/>
      <c r="E1125" s="24" t="s">
        <v>14</v>
      </c>
      <c r="F1125" s="58">
        <v>5542.9</v>
      </c>
      <c r="G1125" s="22" t="s">
        <v>15</v>
      </c>
      <c r="H1125" s="10">
        <v>118724</v>
      </c>
    </row>
    <row r="1126" spans="1:8" ht="15.75" customHeight="1" x14ac:dyDescent="0.25">
      <c r="A1126" s="41">
        <v>441</v>
      </c>
      <c r="B1126" s="42" t="s">
        <v>39</v>
      </c>
      <c r="C1126" s="40" t="s">
        <v>471</v>
      </c>
      <c r="D1126" s="43">
        <v>2019</v>
      </c>
      <c r="E1126" s="24" t="s">
        <v>25</v>
      </c>
      <c r="F1126" s="58">
        <v>4499.7</v>
      </c>
      <c r="G1126" s="22">
        <v>4499.7</v>
      </c>
      <c r="H1126" s="10">
        <v>87804</v>
      </c>
    </row>
    <row r="1127" spans="1:8" ht="15.75" customHeight="1" x14ac:dyDescent="0.25">
      <c r="A1127" s="41"/>
      <c r="B1127" s="41"/>
      <c r="C1127" s="41"/>
      <c r="D1127" s="41"/>
      <c r="E1127" s="24" t="s">
        <v>23</v>
      </c>
      <c r="F1127" s="58">
        <v>4499.7</v>
      </c>
      <c r="G1127" s="22">
        <v>4499.7</v>
      </c>
      <c r="H1127" s="10">
        <v>662947.61</v>
      </c>
    </row>
    <row r="1128" spans="1:8" ht="15.75" customHeight="1" x14ac:dyDescent="0.25">
      <c r="A1128" s="41"/>
      <c r="B1128" s="41"/>
      <c r="C1128" s="41"/>
      <c r="D1128" s="41"/>
      <c r="E1128" s="24" t="s">
        <v>28</v>
      </c>
      <c r="F1128" s="58">
        <v>4499.7</v>
      </c>
      <c r="G1128" s="22">
        <v>4499.7</v>
      </c>
      <c r="H1128" s="10">
        <v>856009.73</v>
      </c>
    </row>
    <row r="1129" spans="1:8" ht="15.75" customHeight="1" x14ac:dyDescent="0.25">
      <c r="A1129" s="41"/>
      <c r="B1129" s="41"/>
      <c r="C1129" s="41"/>
      <c r="D1129" s="41"/>
      <c r="E1129" s="24" t="s">
        <v>14</v>
      </c>
      <c r="F1129" s="58">
        <v>4499.7</v>
      </c>
      <c r="G1129" s="22" t="s">
        <v>15</v>
      </c>
      <c r="H1129" s="10">
        <v>169368.66</v>
      </c>
    </row>
    <row r="1130" spans="1:8" ht="15.75" customHeight="1" x14ac:dyDescent="0.25">
      <c r="A1130" s="41">
        <v>442</v>
      </c>
      <c r="B1130" s="42" t="s">
        <v>39</v>
      </c>
      <c r="C1130" s="40" t="s">
        <v>472</v>
      </c>
      <c r="D1130" s="43">
        <v>2019</v>
      </c>
      <c r="E1130" s="24" t="s">
        <v>44</v>
      </c>
      <c r="F1130" s="58">
        <v>5127.2</v>
      </c>
      <c r="G1130" s="22">
        <v>5127.2</v>
      </c>
      <c r="H1130" s="10">
        <v>1361331.3</v>
      </c>
    </row>
    <row r="1131" spans="1:8" ht="15.75" customHeight="1" x14ac:dyDescent="0.25">
      <c r="A1131" s="41"/>
      <c r="B1131" s="41"/>
      <c r="C1131" s="41"/>
      <c r="D1131" s="41"/>
      <c r="E1131" s="24" t="s">
        <v>25</v>
      </c>
      <c r="F1131" s="58">
        <v>5127.2</v>
      </c>
      <c r="G1131" s="22">
        <v>5127.2</v>
      </c>
      <c r="H1131" s="10">
        <v>610308.81000000006</v>
      </c>
    </row>
    <row r="1132" spans="1:8" ht="15.75" customHeight="1" x14ac:dyDescent="0.25">
      <c r="A1132" s="41"/>
      <c r="B1132" s="41"/>
      <c r="C1132" s="41"/>
      <c r="D1132" s="41"/>
      <c r="E1132" s="24" t="s">
        <v>23</v>
      </c>
      <c r="F1132" s="58">
        <v>5127.2</v>
      </c>
      <c r="G1132" s="22">
        <v>5127.2</v>
      </c>
      <c r="H1132" s="10">
        <v>2651960.0699999998</v>
      </c>
    </row>
    <row r="1133" spans="1:8" ht="15.75" customHeight="1" x14ac:dyDescent="0.25">
      <c r="A1133" s="41"/>
      <c r="B1133" s="41"/>
      <c r="C1133" s="41"/>
      <c r="D1133" s="41"/>
      <c r="E1133" s="24" t="s">
        <v>14</v>
      </c>
      <c r="F1133" s="58">
        <v>5127.2</v>
      </c>
      <c r="G1133" s="22" t="s">
        <v>15</v>
      </c>
      <c r="H1133" s="10">
        <v>212179.47</v>
      </c>
    </row>
    <row r="1134" spans="1:8" ht="15.75" customHeight="1" x14ac:dyDescent="0.25">
      <c r="A1134" s="41">
        <v>443</v>
      </c>
      <c r="B1134" s="42" t="s">
        <v>39</v>
      </c>
      <c r="C1134" s="40" t="s">
        <v>473</v>
      </c>
      <c r="D1134" s="43">
        <v>2019</v>
      </c>
      <c r="E1134" s="24" t="s">
        <v>44</v>
      </c>
      <c r="F1134" s="58">
        <v>1005.1</v>
      </c>
      <c r="G1134" s="22">
        <v>1005.1</v>
      </c>
      <c r="H1134" s="10">
        <f>229771.69+18740.52</f>
        <v>248512.21</v>
      </c>
    </row>
    <row r="1135" spans="1:8" ht="15.75" customHeight="1" x14ac:dyDescent="0.25">
      <c r="A1135" s="41"/>
      <c r="B1135" s="41"/>
      <c r="C1135" s="41"/>
      <c r="D1135" s="41"/>
      <c r="E1135" s="24" t="s">
        <v>25</v>
      </c>
      <c r="F1135" s="58">
        <v>1005.1</v>
      </c>
      <c r="G1135" s="22">
        <v>1005.1</v>
      </c>
      <c r="H1135" s="10">
        <f>71036.02+20023.73</f>
        <v>91059.75</v>
      </c>
    </row>
    <row r="1136" spans="1:8" ht="15.75" customHeight="1" x14ac:dyDescent="0.25">
      <c r="A1136" s="41"/>
      <c r="B1136" s="41"/>
      <c r="C1136" s="41"/>
      <c r="D1136" s="41"/>
      <c r="E1136" s="24" t="s">
        <v>23</v>
      </c>
      <c r="F1136" s="58">
        <v>1005.1</v>
      </c>
      <c r="G1136" s="22">
        <v>1005.1</v>
      </c>
      <c r="H1136" s="10">
        <f>143668.99+423213.27</f>
        <v>566882.26</v>
      </c>
    </row>
    <row r="1137" spans="1:8" ht="15.75" customHeight="1" x14ac:dyDescent="0.25">
      <c r="A1137" s="41"/>
      <c r="B1137" s="41"/>
      <c r="C1137" s="41"/>
      <c r="D1137" s="41"/>
      <c r="E1137" s="24" t="s">
        <v>28</v>
      </c>
      <c r="F1137" s="58">
        <v>1005.1</v>
      </c>
      <c r="G1137" s="22">
        <v>1005.1</v>
      </c>
      <c r="H1137" s="10">
        <f>107734+190884.96+39306.93</f>
        <v>337925.88999999996</v>
      </c>
    </row>
    <row r="1138" spans="1:8" ht="15.75" customHeight="1" x14ac:dyDescent="0.25">
      <c r="A1138" s="41"/>
      <c r="B1138" s="41"/>
      <c r="C1138" s="41"/>
      <c r="D1138" s="41"/>
      <c r="E1138" s="24" t="s">
        <v>14</v>
      </c>
      <c r="F1138" s="58">
        <v>1005.1</v>
      </c>
      <c r="G1138" s="22" t="s">
        <v>15</v>
      </c>
      <c r="H1138" s="10">
        <v>110292</v>
      </c>
    </row>
    <row r="1139" spans="1:8" ht="15.75" customHeight="1" x14ac:dyDescent="0.25">
      <c r="A1139" s="41">
        <v>444</v>
      </c>
      <c r="B1139" s="42" t="s">
        <v>39</v>
      </c>
      <c r="C1139" s="40" t="s">
        <v>474</v>
      </c>
      <c r="D1139" s="43">
        <v>2019</v>
      </c>
      <c r="E1139" s="24" t="s">
        <v>44</v>
      </c>
      <c r="F1139" s="58">
        <v>3439.9</v>
      </c>
      <c r="G1139" s="22">
        <v>3439.9</v>
      </c>
      <c r="H1139" s="10">
        <v>1091251.2</v>
      </c>
    </row>
    <row r="1140" spans="1:8" ht="15.75" customHeight="1" x14ac:dyDescent="0.25">
      <c r="A1140" s="41"/>
      <c r="B1140" s="41"/>
      <c r="C1140" s="41"/>
      <c r="D1140" s="41"/>
      <c r="E1140" s="24" t="s">
        <v>25</v>
      </c>
      <c r="F1140" s="58">
        <v>3439.9</v>
      </c>
      <c r="G1140" s="22">
        <v>3439.9</v>
      </c>
      <c r="H1140" s="10">
        <v>353250</v>
      </c>
    </row>
    <row r="1141" spans="1:8" ht="15.75" customHeight="1" x14ac:dyDescent="0.25">
      <c r="A1141" s="41"/>
      <c r="B1141" s="41"/>
      <c r="C1141" s="41"/>
      <c r="D1141" s="41"/>
      <c r="E1141" s="24" t="s">
        <v>23</v>
      </c>
      <c r="F1141" s="58">
        <v>3439.9</v>
      </c>
      <c r="G1141" s="22">
        <v>3439.9</v>
      </c>
      <c r="H1141" s="10">
        <v>2484735.6</v>
      </c>
    </row>
    <row r="1142" spans="1:8" ht="15.75" customHeight="1" x14ac:dyDescent="0.25">
      <c r="A1142" s="41"/>
      <c r="B1142" s="41"/>
      <c r="C1142" s="41"/>
      <c r="D1142" s="41"/>
      <c r="E1142" s="24" t="s">
        <v>28</v>
      </c>
      <c r="F1142" s="58">
        <v>3439.9</v>
      </c>
      <c r="G1142" s="22">
        <v>3439.9</v>
      </c>
      <c r="H1142" s="10">
        <v>685792.8</v>
      </c>
    </row>
    <row r="1143" spans="1:8" ht="15.75" customHeight="1" x14ac:dyDescent="0.25">
      <c r="A1143" s="41"/>
      <c r="B1143" s="41"/>
      <c r="C1143" s="41"/>
      <c r="D1143" s="41"/>
      <c r="E1143" s="24" t="s">
        <v>14</v>
      </c>
      <c r="F1143" s="58">
        <v>3439.9</v>
      </c>
      <c r="G1143" s="22" t="s">
        <v>15</v>
      </c>
      <c r="H1143" s="10">
        <v>262098.06</v>
      </c>
    </row>
    <row r="1144" spans="1:8" ht="15.75" customHeight="1" x14ac:dyDescent="0.25">
      <c r="A1144" s="41">
        <v>445</v>
      </c>
      <c r="B1144" s="42" t="s">
        <v>39</v>
      </c>
      <c r="C1144" s="40" t="s">
        <v>475</v>
      </c>
      <c r="D1144" s="43">
        <v>2019</v>
      </c>
      <c r="E1144" s="24" t="s">
        <v>13</v>
      </c>
      <c r="F1144" s="58">
        <v>3784.7</v>
      </c>
      <c r="G1144" s="22">
        <v>1009.85</v>
      </c>
      <c r="H1144" s="10">
        <v>4272262.92</v>
      </c>
    </row>
    <row r="1145" spans="1:8" ht="15.75" customHeight="1" x14ac:dyDescent="0.25">
      <c r="A1145" s="41"/>
      <c r="B1145" s="41"/>
      <c r="C1145" s="41"/>
      <c r="D1145" s="41"/>
      <c r="E1145" s="24" t="s">
        <v>16</v>
      </c>
      <c r="F1145" s="58">
        <v>3784.7</v>
      </c>
      <c r="G1145" s="22" t="s">
        <v>17</v>
      </c>
      <c r="H1145" s="10">
        <v>90055.03</v>
      </c>
    </row>
    <row r="1146" spans="1:8" ht="15.75" customHeight="1" x14ac:dyDescent="0.25">
      <c r="A1146" s="41"/>
      <c r="B1146" s="41"/>
      <c r="C1146" s="41"/>
      <c r="D1146" s="41"/>
      <c r="E1146" s="24" t="s">
        <v>14</v>
      </c>
      <c r="F1146" s="58">
        <v>3784.7</v>
      </c>
      <c r="G1146" s="22" t="s">
        <v>15</v>
      </c>
      <c r="H1146" s="10">
        <v>90562</v>
      </c>
    </row>
    <row r="1147" spans="1:8" ht="15.75" customHeight="1" x14ac:dyDescent="0.25">
      <c r="A1147" s="41">
        <v>446</v>
      </c>
      <c r="B1147" s="42" t="s">
        <v>39</v>
      </c>
      <c r="C1147" s="40" t="s">
        <v>476</v>
      </c>
      <c r="D1147" s="43">
        <v>2019</v>
      </c>
      <c r="E1147" s="24" t="s">
        <v>44</v>
      </c>
      <c r="F1147" s="58">
        <v>3009.7</v>
      </c>
      <c r="G1147" s="22">
        <v>3009.7</v>
      </c>
      <c r="H1147" s="10">
        <v>1000678.8</v>
      </c>
    </row>
    <row r="1148" spans="1:8" ht="15.75" customHeight="1" x14ac:dyDescent="0.25">
      <c r="A1148" s="41"/>
      <c r="B1148" s="41"/>
      <c r="C1148" s="41"/>
      <c r="D1148" s="41"/>
      <c r="E1148" s="24" t="s">
        <v>25</v>
      </c>
      <c r="F1148" s="58">
        <v>3009.7</v>
      </c>
      <c r="G1148" s="22">
        <v>3009.7</v>
      </c>
      <c r="H1148" s="10">
        <v>409854.36</v>
      </c>
    </row>
    <row r="1149" spans="1:8" ht="15.75" customHeight="1" x14ac:dyDescent="0.25">
      <c r="A1149" s="41"/>
      <c r="B1149" s="41"/>
      <c r="C1149" s="41"/>
      <c r="D1149" s="41"/>
      <c r="E1149" s="24" t="s">
        <v>23</v>
      </c>
      <c r="F1149" s="58">
        <v>3009.7</v>
      </c>
      <c r="G1149" s="22">
        <v>3009.7</v>
      </c>
      <c r="H1149" s="10">
        <v>2049885.15</v>
      </c>
    </row>
    <row r="1150" spans="1:8" ht="15.75" customHeight="1" x14ac:dyDescent="0.25">
      <c r="A1150" s="41"/>
      <c r="B1150" s="41"/>
      <c r="C1150" s="41"/>
      <c r="D1150" s="41"/>
      <c r="E1150" s="24" t="s">
        <v>28</v>
      </c>
      <c r="F1150" s="58">
        <v>3009.7</v>
      </c>
      <c r="G1150" s="22">
        <v>3009.7</v>
      </c>
      <c r="H1150" s="10">
        <v>915748.26</v>
      </c>
    </row>
    <row r="1151" spans="1:8" ht="15.75" customHeight="1" x14ac:dyDescent="0.25">
      <c r="A1151" s="41"/>
      <c r="B1151" s="41"/>
      <c r="C1151" s="41"/>
      <c r="D1151" s="41"/>
      <c r="E1151" s="24" t="s">
        <v>14</v>
      </c>
      <c r="F1151" s="58">
        <v>3009.7</v>
      </c>
      <c r="G1151" s="22" t="s">
        <v>15</v>
      </c>
      <c r="H1151" s="10">
        <v>171552</v>
      </c>
    </row>
    <row r="1152" spans="1:8" ht="15.75" customHeight="1" x14ac:dyDescent="0.25">
      <c r="A1152" s="41">
        <v>447</v>
      </c>
      <c r="B1152" s="42" t="s">
        <v>39</v>
      </c>
      <c r="C1152" s="40" t="s">
        <v>477</v>
      </c>
      <c r="D1152" s="43">
        <v>2019</v>
      </c>
      <c r="E1152" s="24" t="s">
        <v>31</v>
      </c>
      <c r="F1152" s="58">
        <v>4155.7</v>
      </c>
      <c r="G1152" s="22">
        <v>1853.6</v>
      </c>
      <c r="H1152" s="10">
        <v>5949368.4000000004</v>
      </c>
    </row>
    <row r="1153" spans="1:8" ht="15.75" customHeight="1" x14ac:dyDescent="0.25">
      <c r="A1153" s="41"/>
      <c r="B1153" s="41"/>
      <c r="C1153" s="41"/>
      <c r="D1153" s="41"/>
      <c r="E1153" s="24" t="s">
        <v>14</v>
      </c>
      <c r="F1153" s="58">
        <v>4155.7</v>
      </c>
      <c r="G1153" s="22" t="s">
        <v>15</v>
      </c>
      <c r="H1153" s="10">
        <v>116606.42</v>
      </c>
    </row>
    <row r="1154" spans="1:8" ht="15.75" customHeight="1" x14ac:dyDescent="0.25">
      <c r="A1154" s="41">
        <v>448</v>
      </c>
      <c r="B1154" s="42" t="s">
        <v>39</v>
      </c>
      <c r="C1154" s="40" t="s">
        <v>478</v>
      </c>
      <c r="D1154" s="43">
        <v>2019</v>
      </c>
      <c r="E1154" s="24" t="s">
        <v>13</v>
      </c>
      <c r="F1154" s="58">
        <v>1646.3</v>
      </c>
      <c r="G1154" s="22">
        <v>933</v>
      </c>
      <c r="H1154" s="10">
        <v>3964804.8</v>
      </c>
    </row>
    <row r="1155" spans="1:8" ht="15.75" customHeight="1" x14ac:dyDescent="0.25">
      <c r="A1155" s="41"/>
      <c r="B1155" s="41"/>
      <c r="C1155" s="41"/>
      <c r="D1155" s="41"/>
      <c r="E1155" s="24" t="s">
        <v>14</v>
      </c>
      <c r="F1155" s="58">
        <v>1646.3</v>
      </c>
      <c r="G1155" s="22" t="s">
        <v>15</v>
      </c>
      <c r="H1155" s="10">
        <v>65998.58</v>
      </c>
    </row>
    <row r="1156" spans="1:8" ht="15.75" customHeight="1" x14ac:dyDescent="0.25">
      <c r="A1156" s="41">
        <v>449</v>
      </c>
      <c r="B1156" s="42" t="s">
        <v>39</v>
      </c>
      <c r="C1156" s="40" t="s">
        <v>479</v>
      </c>
      <c r="D1156" s="43">
        <v>2019</v>
      </c>
      <c r="E1156" s="24" t="s">
        <v>44</v>
      </c>
      <c r="F1156" s="58">
        <v>4725.34</v>
      </c>
      <c r="G1156" s="22">
        <v>4725.34</v>
      </c>
      <c r="H1156" s="10">
        <v>3549830</v>
      </c>
    </row>
    <row r="1157" spans="1:8" ht="15.75" customHeight="1" x14ac:dyDescent="0.25">
      <c r="A1157" s="41"/>
      <c r="B1157" s="41"/>
      <c r="C1157" s="41"/>
      <c r="D1157" s="41"/>
      <c r="E1157" s="24" t="s">
        <v>25</v>
      </c>
      <c r="F1157" s="58">
        <v>4725.34</v>
      </c>
      <c r="G1157" s="22">
        <v>4725.34</v>
      </c>
      <c r="H1157" s="10">
        <v>902263</v>
      </c>
    </row>
    <row r="1158" spans="1:8" ht="15.75" customHeight="1" x14ac:dyDescent="0.25">
      <c r="A1158" s="41"/>
      <c r="B1158" s="41"/>
      <c r="C1158" s="41"/>
      <c r="D1158" s="41"/>
      <c r="E1158" s="24" t="s">
        <v>23</v>
      </c>
      <c r="F1158" s="58">
        <v>4725.34</v>
      </c>
      <c r="G1158" s="22">
        <v>4725.34</v>
      </c>
      <c r="H1158" s="10">
        <v>2941570</v>
      </c>
    </row>
    <row r="1159" spans="1:8" ht="15.75" customHeight="1" x14ac:dyDescent="0.25">
      <c r="A1159" s="41"/>
      <c r="B1159" s="41"/>
      <c r="C1159" s="41"/>
      <c r="D1159" s="41"/>
      <c r="E1159" s="24" t="s">
        <v>28</v>
      </c>
      <c r="F1159" s="58">
        <v>4725.34</v>
      </c>
      <c r="G1159" s="22">
        <v>4725.34</v>
      </c>
      <c r="H1159" s="10">
        <v>2754301</v>
      </c>
    </row>
    <row r="1160" spans="1:8" ht="15.75" customHeight="1" x14ac:dyDescent="0.25">
      <c r="A1160" s="41"/>
      <c r="B1160" s="41"/>
      <c r="C1160" s="41"/>
      <c r="D1160" s="41"/>
      <c r="E1160" s="24" t="s">
        <v>33</v>
      </c>
      <c r="F1160" s="58">
        <v>4725.34</v>
      </c>
      <c r="G1160" s="22">
        <v>4725.34</v>
      </c>
      <c r="H1160" s="10">
        <v>1276593</v>
      </c>
    </row>
    <row r="1161" spans="1:8" ht="15.75" customHeight="1" x14ac:dyDescent="0.25">
      <c r="A1161" s="41"/>
      <c r="B1161" s="41"/>
      <c r="C1161" s="41"/>
      <c r="D1161" s="41"/>
      <c r="E1161" s="24" t="s">
        <v>14</v>
      </c>
      <c r="F1161" s="58">
        <v>4725.34</v>
      </c>
      <c r="G1161" s="22" t="s">
        <v>15</v>
      </c>
      <c r="H1161" s="10">
        <v>256019</v>
      </c>
    </row>
    <row r="1162" spans="1:8" ht="15.75" customHeight="1" x14ac:dyDescent="0.25">
      <c r="A1162" s="41">
        <v>450</v>
      </c>
      <c r="B1162" s="42" t="s">
        <v>39</v>
      </c>
      <c r="C1162" s="40" t="s">
        <v>480</v>
      </c>
      <c r="D1162" s="43">
        <v>2019</v>
      </c>
      <c r="E1162" s="24" t="s">
        <v>13</v>
      </c>
      <c r="F1162" s="58">
        <v>3118.5</v>
      </c>
      <c r="G1162" s="22">
        <v>946</v>
      </c>
      <c r="H1162" s="10">
        <v>3920461.2</v>
      </c>
    </row>
    <row r="1163" spans="1:8" ht="15.75" customHeight="1" x14ac:dyDescent="0.25">
      <c r="A1163" s="41"/>
      <c r="B1163" s="41"/>
      <c r="C1163" s="41"/>
      <c r="D1163" s="41"/>
      <c r="E1163" s="24" t="s">
        <v>14</v>
      </c>
      <c r="F1163" s="58">
        <v>3118.5</v>
      </c>
      <c r="G1163" s="22" t="s">
        <v>15</v>
      </c>
      <c r="H1163" s="10">
        <v>108628.44</v>
      </c>
    </row>
    <row r="1164" spans="1:8" ht="15.75" customHeight="1" x14ac:dyDescent="0.25">
      <c r="A1164" s="41">
        <v>451</v>
      </c>
      <c r="B1164" s="42" t="s">
        <v>39</v>
      </c>
      <c r="C1164" s="40" t="s">
        <v>481</v>
      </c>
      <c r="D1164" s="43">
        <v>2019</v>
      </c>
      <c r="E1164" s="24" t="s">
        <v>13</v>
      </c>
      <c r="F1164" s="58">
        <v>3620.1</v>
      </c>
      <c r="G1164" s="22">
        <v>832.52</v>
      </c>
      <c r="H1164" s="10">
        <v>1569000</v>
      </c>
    </row>
    <row r="1165" spans="1:8" ht="15.75" customHeight="1" x14ac:dyDescent="0.25">
      <c r="A1165" s="41"/>
      <c r="B1165" s="41"/>
      <c r="C1165" s="41"/>
      <c r="D1165" s="41"/>
      <c r="E1165" s="24" t="s">
        <v>14</v>
      </c>
      <c r="F1165" s="58">
        <v>3620.1</v>
      </c>
      <c r="G1165" s="22" t="s">
        <v>15</v>
      </c>
      <c r="H1165" s="10">
        <v>115157.38</v>
      </c>
    </row>
    <row r="1166" spans="1:8" ht="15.75" customHeight="1" x14ac:dyDescent="0.25">
      <c r="A1166" s="41">
        <v>452</v>
      </c>
      <c r="B1166" s="42" t="s">
        <v>39</v>
      </c>
      <c r="C1166" s="40" t="s">
        <v>482</v>
      </c>
      <c r="D1166" s="43">
        <v>2019</v>
      </c>
      <c r="E1166" s="24" t="s">
        <v>44</v>
      </c>
      <c r="F1166" s="58">
        <v>1010.9</v>
      </c>
      <c r="G1166" s="22">
        <v>1010.9</v>
      </c>
      <c r="H1166" s="10">
        <v>413351.8</v>
      </c>
    </row>
    <row r="1167" spans="1:8" ht="15.75" customHeight="1" x14ac:dyDescent="0.25">
      <c r="A1167" s="41"/>
      <c r="B1167" s="41"/>
      <c r="C1167" s="41"/>
      <c r="D1167" s="41"/>
      <c r="E1167" s="24" t="s">
        <v>25</v>
      </c>
      <c r="F1167" s="58">
        <v>1010.9</v>
      </c>
      <c r="G1167" s="22">
        <v>1010.9</v>
      </c>
      <c r="H1167" s="10">
        <v>124901.47</v>
      </c>
    </row>
    <row r="1168" spans="1:8" ht="15.75" customHeight="1" x14ac:dyDescent="0.25">
      <c r="A1168" s="41"/>
      <c r="B1168" s="41"/>
      <c r="C1168" s="41"/>
      <c r="D1168" s="41"/>
      <c r="E1168" s="24" t="s">
        <v>23</v>
      </c>
      <c r="F1168" s="58">
        <v>1010.9</v>
      </c>
      <c r="G1168" s="22">
        <v>1010.9</v>
      </c>
      <c r="H1168" s="10">
        <v>888831.11</v>
      </c>
    </row>
    <row r="1169" spans="1:8" ht="15.75" customHeight="1" x14ac:dyDescent="0.25">
      <c r="A1169" s="41"/>
      <c r="B1169" s="41"/>
      <c r="C1169" s="41"/>
      <c r="D1169" s="41"/>
      <c r="E1169" s="24" t="s">
        <v>28</v>
      </c>
      <c r="F1169" s="58">
        <v>1010.9</v>
      </c>
      <c r="G1169" s="22">
        <v>1010.9</v>
      </c>
      <c r="H1169" s="10">
        <v>260016.53</v>
      </c>
    </row>
    <row r="1170" spans="1:8" ht="15.75" customHeight="1" x14ac:dyDescent="0.25">
      <c r="A1170" s="41"/>
      <c r="B1170" s="41"/>
      <c r="C1170" s="41"/>
      <c r="D1170" s="41"/>
      <c r="E1170" s="24" t="s">
        <v>14</v>
      </c>
      <c r="F1170" s="58">
        <v>1010.9</v>
      </c>
      <c r="G1170" s="22" t="s">
        <v>15</v>
      </c>
      <c r="H1170" s="10">
        <v>128155.08</v>
      </c>
    </row>
    <row r="1171" spans="1:8" ht="15.75" customHeight="1" x14ac:dyDescent="0.25">
      <c r="A1171" s="41">
        <v>453</v>
      </c>
      <c r="B1171" s="42" t="s">
        <v>39</v>
      </c>
      <c r="C1171" s="40" t="s">
        <v>483</v>
      </c>
      <c r="D1171" s="43">
        <v>2019</v>
      </c>
      <c r="E1171" s="24" t="s">
        <v>44</v>
      </c>
      <c r="F1171" s="58">
        <v>1928</v>
      </c>
      <c r="G1171" s="22">
        <v>1928</v>
      </c>
      <c r="H1171" s="10">
        <v>442333.14</v>
      </c>
    </row>
    <row r="1172" spans="1:8" ht="15.75" customHeight="1" x14ac:dyDescent="0.25">
      <c r="A1172" s="41"/>
      <c r="B1172" s="41"/>
      <c r="C1172" s="41"/>
      <c r="D1172" s="41"/>
      <c r="E1172" s="24" t="s">
        <v>25</v>
      </c>
      <c r="F1172" s="58">
        <v>1928</v>
      </c>
      <c r="G1172" s="22">
        <v>1928</v>
      </c>
      <c r="H1172" s="10">
        <v>167690.94</v>
      </c>
    </row>
    <row r="1173" spans="1:8" ht="15.75" customHeight="1" x14ac:dyDescent="0.25">
      <c r="A1173" s="41"/>
      <c r="B1173" s="41"/>
      <c r="C1173" s="41"/>
      <c r="D1173" s="41"/>
      <c r="E1173" s="24" t="s">
        <v>23</v>
      </c>
      <c r="F1173" s="58">
        <v>1928</v>
      </c>
      <c r="G1173" s="22">
        <v>1928</v>
      </c>
      <c r="H1173" s="10">
        <v>1145998.1299999999</v>
      </c>
    </row>
    <row r="1174" spans="1:8" ht="15.75" customHeight="1" x14ac:dyDescent="0.25">
      <c r="A1174" s="41"/>
      <c r="B1174" s="41"/>
      <c r="C1174" s="41"/>
      <c r="D1174" s="41"/>
      <c r="E1174" s="24" t="s">
        <v>28</v>
      </c>
      <c r="F1174" s="58">
        <v>1928</v>
      </c>
      <c r="G1174" s="22">
        <v>1928</v>
      </c>
      <c r="H1174" s="10">
        <v>438745.52</v>
      </c>
    </row>
    <row r="1175" spans="1:8" ht="15.75" customHeight="1" x14ac:dyDescent="0.25">
      <c r="A1175" s="41"/>
      <c r="B1175" s="41"/>
      <c r="C1175" s="41"/>
      <c r="D1175" s="41"/>
      <c r="E1175" s="24" t="s">
        <v>14</v>
      </c>
      <c r="F1175" s="58">
        <v>1928</v>
      </c>
      <c r="G1175" s="22" t="s">
        <v>15</v>
      </c>
      <c r="H1175" s="10">
        <v>237069.08</v>
      </c>
    </row>
    <row r="1176" spans="1:8" ht="15.75" customHeight="1" x14ac:dyDescent="0.25">
      <c r="A1176" s="41">
        <v>454</v>
      </c>
      <c r="B1176" s="42" t="s">
        <v>39</v>
      </c>
      <c r="C1176" s="40" t="s">
        <v>484</v>
      </c>
      <c r="D1176" s="43">
        <v>2019</v>
      </c>
      <c r="E1176" s="24" t="s">
        <v>44</v>
      </c>
      <c r="F1176" s="58">
        <v>2754.9</v>
      </c>
      <c r="G1176" s="22">
        <v>2754.9</v>
      </c>
      <c r="H1176" s="10">
        <v>756580.8</v>
      </c>
    </row>
    <row r="1177" spans="1:8" ht="15.75" customHeight="1" x14ac:dyDescent="0.25">
      <c r="A1177" s="41"/>
      <c r="B1177" s="41"/>
      <c r="C1177" s="41"/>
      <c r="D1177" s="41"/>
      <c r="E1177" s="24" t="s">
        <v>25</v>
      </c>
      <c r="F1177" s="58">
        <v>2754.9</v>
      </c>
      <c r="G1177" s="22">
        <v>2754.9</v>
      </c>
      <c r="H1177" s="10">
        <v>235842</v>
      </c>
    </row>
    <row r="1178" spans="1:8" ht="15.75" customHeight="1" x14ac:dyDescent="0.25">
      <c r="A1178" s="41"/>
      <c r="B1178" s="41"/>
      <c r="C1178" s="41"/>
      <c r="D1178" s="41"/>
      <c r="E1178" s="24" t="s">
        <v>23</v>
      </c>
      <c r="F1178" s="58">
        <v>2754.9</v>
      </c>
      <c r="G1178" s="22">
        <v>2754.9</v>
      </c>
      <c r="H1178" s="10">
        <v>3027528</v>
      </c>
    </row>
    <row r="1179" spans="1:8" ht="15.75" customHeight="1" x14ac:dyDescent="0.25">
      <c r="A1179" s="41"/>
      <c r="B1179" s="41"/>
      <c r="C1179" s="41"/>
      <c r="D1179" s="41"/>
      <c r="E1179" s="24" t="s">
        <v>28</v>
      </c>
      <c r="F1179" s="58">
        <v>2754.9</v>
      </c>
      <c r="G1179" s="22">
        <v>2754.9</v>
      </c>
      <c r="H1179" s="10">
        <v>547932</v>
      </c>
    </row>
    <row r="1180" spans="1:8" ht="15.75" customHeight="1" x14ac:dyDescent="0.25">
      <c r="A1180" s="41"/>
      <c r="B1180" s="41"/>
      <c r="C1180" s="41"/>
      <c r="D1180" s="41"/>
      <c r="E1180" s="24" t="s">
        <v>14</v>
      </c>
      <c r="F1180" s="58">
        <v>2754.9</v>
      </c>
      <c r="G1180" s="22" t="s">
        <v>15</v>
      </c>
      <c r="H1180" s="10">
        <v>219060</v>
      </c>
    </row>
    <row r="1181" spans="1:8" ht="15.75" customHeight="1" x14ac:dyDescent="0.25">
      <c r="A1181" s="41"/>
      <c r="B1181" s="41"/>
      <c r="C1181" s="41"/>
      <c r="D1181" s="41"/>
      <c r="E1181" s="24" t="s">
        <v>33</v>
      </c>
      <c r="F1181" s="58">
        <v>2754.9</v>
      </c>
      <c r="G1181" s="22">
        <v>2754.9</v>
      </c>
      <c r="H1181" s="10">
        <v>1416868.8</v>
      </c>
    </row>
    <row r="1182" spans="1:8" ht="15.75" customHeight="1" x14ac:dyDescent="0.25">
      <c r="A1182" s="41">
        <v>455</v>
      </c>
      <c r="B1182" s="42" t="s">
        <v>39</v>
      </c>
      <c r="C1182" s="40" t="s">
        <v>485</v>
      </c>
      <c r="D1182" s="43">
        <v>2019</v>
      </c>
      <c r="E1182" s="24" t="s">
        <v>13</v>
      </c>
      <c r="F1182" s="58">
        <v>3428.9</v>
      </c>
      <c r="G1182" s="22">
        <v>914.91</v>
      </c>
      <c r="H1182" s="10">
        <v>3123384</v>
      </c>
    </row>
    <row r="1183" spans="1:8" ht="15.75" customHeight="1" x14ac:dyDescent="0.25">
      <c r="A1183" s="41"/>
      <c r="B1183" s="41"/>
      <c r="C1183" s="41"/>
      <c r="D1183" s="41"/>
      <c r="E1183" s="24" t="s">
        <v>14</v>
      </c>
      <c r="F1183" s="58">
        <v>3428.9</v>
      </c>
      <c r="G1183" s="22" t="s">
        <v>15</v>
      </c>
      <c r="H1183" s="10">
        <v>80437.06</v>
      </c>
    </row>
    <row r="1184" spans="1:8" ht="15.75" customHeight="1" x14ac:dyDescent="0.25">
      <c r="A1184" s="41">
        <v>456</v>
      </c>
      <c r="B1184" s="42" t="s">
        <v>39</v>
      </c>
      <c r="C1184" s="40" t="s">
        <v>486</v>
      </c>
      <c r="D1184" s="43">
        <v>2019</v>
      </c>
      <c r="E1184" s="24" t="s">
        <v>44</v>
      </c>
      <c r="F1184" s="58">
        <v>4569.2</v>
      </c>
      <c r="G1184" s="22">
        <v>4569.2</v>
      </c>
      <c r="H1184" s="10">
        <v>1888330.8</v>
      </c>
    </row>
    <row r="1185" spans="1:8" ht="15.75" customHeight="1" x14ac:dyDescent="0.25">
      <c r="A1185" s="41"/>
      <c r="B1185" s="41"/>
      <c r="C1185" s="41"/>
      <c r="D1185" s="41"/>
      <c r="E1185" s="24" t="s">
        <v>25</v>
      </c>
      <c r="F1185" s="58">
        <v>4569.2</v>
      </c>
      <c r="G1185" s="22">
        <v>4569.2</v>
      </c>
      <c r="H1185" s="10">
        <v>338329.2</v>
      </c>
    </row>
    <row r="1186" spans="1:8" ht="15.75" customHeight="1" x14ac:dyDescent="0.25">
      <c r="A1186" s="41"/>
      <c r="B1186" s="41"/>
      <c r="C1186" s="41"/>
      <c r="D1186" s="41"/>
      <c r="E1186" s="24" t="s">
        <v>23</v>
      </c>
      <c r="F1186" s="58">
        <v>4569.2</v>
      </c>
      <c r="G1186" s="22">
        <v>4569.2</v>
      </c>
      <c r="H1186" s="10">
        <v>1803489.6</v>
      </c>
    </row>
    <row r="1187" spans="1:8" ht="15.75" customHeight="1" x14ac:dyDescent="0.25">
      <c r="A1187" s="41"/>
      <c r="B1187" s="41"/>
      <c r="C1187" s="41"/>
      <c r="D1187" s="41"/>
      <c r="E1187" s="24" t="s">
        <v>28</v>
      </c>
      <c r="F1187" s="58">
        <v>4569.2</v>
      </c>
      <c r="G1187" s="22">
        <v>4569.2</v>
      </c>
      <c r="H1187" s="10">
        <f>27228+688514.4</f>
        <v>715742.4</v>
      </c>
    </row>
    <row r="1188" spans="1:8" ht="15.75" customHeight="1" x14ac:dyDescent="0.25">
      <c r="A1188" s="41"/>
      <c r="B1188" s="41"/>
      <c r="C1188" s="41"/>
      <c r="D1188" s="41"/>
      <c r="E1188" s="24" t="s">
        <v>33</v>
      </c>
      <c r="F1188" s="58">
        <v>4569.2</v>
      </c>
      <c r="G1188" s="22">
        <v>4569.2</v>
      </c>
      <c r="H1188" s="10">
        <f>42992.4+1148797.2+36856.8</f>
        <v>1228646.3999999999</v>
      </c>
    </row>
    <row r="1189" spans="1:8" ht="15.75" customHeight="1" x14ac:dyDescent="0.25">
      <c r="A1189" s="41"/>
      <c r="B1189" s="41"/>
      <c r="C1189" s="41"/>
      <c r="D1189" s="41"/>
      <c r="E1189" s="24" t="s">
        <v>14</v>
      </c>
      <c r="F1189" s="58">
        <v>4569.2</v>
      </c>
      <c r="G1189" s="22" t="s">
        <v>15</v>
      </c>
      <c r="H1189" s="10">
        <v>253090</v>
      </c>
    </row>
    <row r="1190" spans="1:8" ht="15.75" customHeight="1" x14ac:dyDescent="0.25">
      <c r="A1190" s="41">
        <v>457</v>
      </c>
      <c r="B1190" s="42" t="s">
        <v>39</v>
      </c>
      <c r="C1190" s="40" t="s">
        <v>487</v>
      </c>
      <c r="D1190" s="43">
        <v>2019</v>
      </c>
      <c r="E1190" s="24" t="s">
        <v>31</v>
      </c>
      <c r="F1190" s="58">
        <v>1939.8</v>
      </c>
      <c r="G1190" s="22">
        <v>1680</v>
      </c>
      <c r="H1190" s="10">
        <v>3790218</v>
      </c>
    </row>
    <row r="1191" spans="1:8" ht="15.75" customHeight="1" x14ac:dyDescent="0.25">
      <c r="A1191" s="41"/>
      <c r="B1191" s="41"/>
      <c r="C1191" s="41"/>
      <c r="D1191" s="41"/>
      <c r="E1191" s="24" t="s">
        <v>16</v>
      </c>
      <c r="F1191" s="58">
        <v>1939.8</v>
      </c>
      <c r="G1191" s="22" t="s">
        <v>17</v>
      </c>
      <c r="H1191" s="10">
        <v>79894.009999999995</v>
      </c>
    </row>
    <row r="1192" spans="1:8" ht="15.75" customHeight="1" x14ac:dyDescent="0.25">
      <c r="A1192" s="41"/>
      <c r="B1192" s="41"/>
      <c r="C1192" s="41"/>
      <c r="D1192" s="41"/>
      <c r="E1192" s="24" t="s">
        <v>14</v>
      </c>
      <c r="F1192" s="58">
        <v>1939.8</v>
      </c>
      <c r="G1192" s="22" t="s">
        <v>15</v>
      </c>
      <c r="H1192" s="10">
        <v>88200.28</v>
      </c>
    </row>
    <row r="1193" spans="1:8" ht="15.75" customHeight="1" x14ac:dyDescent="0.25">
      <c r="A1193" s="41">
        <v>458</v>
      </c>
      <c r="B1193" s="42" t="s">
        <v>39</v>
      </c>
      <c r="C1193" s="40" t="s">
        <v>488</v>
      </c>
      <c r="D1193" s="43">
        <v>2019</v>
      </c>
      <c r="E1193" s="24" t="s">
        <v>13</v>
      </c>
      <c r="F1193" s="58">
        <v>3384.4</v>
      </c>
      <c r="G1193" s="22">
        <v>1062</v>
      </c>
      <c r="H1193" s="10">
        <v>4536424.8</v>
      </c>
    </row>
    <row r="1194" spans="1:8" ht="15.75" customHeight="1" x14ac:dyDescent="0.25">
      <c r="A1194" s="41"/>
      <c r="B1194" s="41"/>
      <c r="C1194" s="41"/>
      <c r="D1194" s="41"/>
      <c r="E1194" s="24" t="s">
        <v>14</v>
      </c>
      <c r="F1194" s="58">
        <v>3384.4</v>
      </c>
      <c r="G1194" s="22" t="s">
        <v>15</v>
      </c>
      <c r="H1194" s="10">
        <v>112090.56</v>
      </c>
    </row>
    <row r="1195" spans="1:8" ht="15.75" customHeight="1" x14ac:dyDescent="0.25">
      <c r="A1195" s="41">
        <v>459</v>
      </c>
      <c r="B1195" s="42" t="s">
        <v>39</v>
      </c>
      <c r="C1195" s="40" t="s">
        <v>489</v>
      </c>
      <c r="D1195" s="43">
        <v>2019</v>
      </c>
      <c r="E1195" s="24" t="s">
        <v>44</v>
      </c>
      <c r="F1195" s="58">
        <v>1347.3</v>
      </c>
      <c r="G1195" s="22">
        <v>1347.3</v>
      </c>
      <c r="H1195" s="10">
        <v>712107.31</v>
      </c>
    </row>
    <row r="1196" spans="1:8" ht="15.75" customHeight="1" x14ac:dyDescent="0.25">
      <c r="A1196" s="41"/>
      <c r="B1196" s="41"/>
      <c r="C1196" s="41"/>
      <c r="D1196" s="41"/>
      <c r="E1196" s="24" t="s">
        <v>25</v>
      </c>
      <c r="F1196" s="58">
        <v>1347.3</v>
      </c>
      <c r="G1196" s="22">
        <v>1347.3</v>
      </c>
      <c r="H1196" s="10">
        <v>166245.4</v>
      </c>
    </row>
    <row r="1197" spans="1:8" ht="15.75" customHeight="1" x14ac:dyDescent="0.25">
      <c r="A1197" s="41"/>
      <c r="B1197" s="41"/>
      <c r="C1197" s="41"/>
      <c r="D1197" s="41"/>
      <c r="E1197" s="24" t="s">
        <v>14</v>
      </c>
      <c r="F1197" s="58">
        <v>1347.3</v>
      </c>
      <c r="G1197" s="22" t="s">
        <v>15</v>
      </c>
      <c r="H1197" s="10">
        <v>83987.68</v>
      </c>
    </row>
    <row r="1198" spans="1:8" ht="15.75" customHeight="1" x14ac:dyDescent="0.25">
      <c r="A1198" s="41"/>
      <c r="B1198" s="41"/>
      <c r="C1198" s="41"/>
      <c r="D1198" s="41"/>
      <c r="E1198" s="24" t="s">
        <v>16</v>
      </c>
      <c r="F1198" s="58">
        <v>1347.3</v>
      </c>
      <c r="G1198" s="22" t="s">
        <v>17</v>
      </c>
      <c r="H1198" s="10">
        <v>18514.8</v>
      </c>
    </row>
    <row r="1199" spans="1:8" ht="15.75" customHeight="1" x14ac:dyDescent="0.25">
      <c r="A1199" s="41">
        <v>460</v>
      </c>
      <c r="B1199" s="42" t="s">
        <v>39</v>
      </c>
      <c r="C1199" s="40" t="s">
        <v>490</v>
      </c>
      <c r="D1199" s="43">
        <v>2019</v>
      </c>
      <c r="E1199" s="24" t="s">
        <v>13</v>
      </c>
      <c r="F1199" s="58">
        <v>5771.1</v>
      </c>
      <c r="G1199" s="22">
        <v>1417.9</v>
      </c>
      <c r="H1199" s="10">
        <v>5252065.2</v>
      </c>
    </row>
    <row r="1200" spans="1:8" ht="15.75" customHeight="1" x14ac:dyDescent="0.25">
      <c r="A1200" s="41"/>
      <c r="B1200" s="41"/>
      <c r="C1200" s="41"/>
      <c r="D1200" s="41"/>
      <c r="E1200" s="24" t="s">
        <v>14</v>
      </c>
      <c r="F1200" s="58">
        <v>5771.1</v>
      </c>
      <c r="G1200" s="22" t="s">
        <v>15</v>
      </c>
      <c r="H1200" s="10">
        <v>116793</v>
      </c>
    </row>
    <row r="1201" spans="1:8" ht="15.75" customHeight="1" x14ac:dyDescent="0.25">
      <c r="A1201" s="41">
        <v>461</v>
      </c>
      <c r="B1201" s="42" t="s">
        <v>39</v>
      </c>
      <c r="C1201" s="40" t="s">
        <v>491</v>
      </c>
      <c r="D1201" s="43">
        <v>2019</v>
      </c>
      <c r="E1201" s="24" t="s">
        <v>44</v>
      </c>
      <c r="F1201" s="58">
        <v>3927.83</v>
      </c>
      <c r="G1201" s="22">
        <v>3927.83</v>
      </c>
      <c r="H1201" s="10">
        <f>789206.4+101053.2</f>
        <v>890259.6</v>
      </c>
    </row>
    <row r="1202" spans="1:8" ht="15.75" customHeight="1" x14ac:dyDescent="0.25">
      <c r="A1202" s="41"/>
      <c r="B1202" s="41"/>
      <c r="C1202" s="41"/>
      <c r="D1202" s="41"/>
      <c r="E1202" s="24" t="s">
        <v>25</v>
      </c>
      <c r="F1202" s="58">
        <v>3927.83</v>
      </c>
      <c r="G1202" s="22">
        <v>3927.83</v>
      </c>
      <c r="H1202" s="10">
        <f>131481.6+84658.8</f>
        <v>216140.40000000002</v>
      </c>
    </row>
    <row r="1203" spans="1:8" ht="15.75" customHeight="1" x14ac:dyDescent="0.25">
      <c r="A1203" s="41"/>
      <c r="B1203" s="41"/>
      <c r="C1203" s="41"/>
      <c r="D1203" s="41"/>
      <c r="E1203" s="24" t="s">
        <v>23</v>
      </c>
      <c r="F1203" s="58">
        <v>3927.83</v>
      </c>
      <c r="G1203" s="22">
        <v>3927.83</v>
      </c>
      <c r="H1203" s="10">
        <f>1341022.8+2367733.2</f>
        <v>3708756</v>
      </c>
    </row>
    <row r="1204" spans="1:8" ht="15.75" customHeight="1" x14ac:dyDescent="0.25">
      <c r="A1204" s="41"/>
      <c r="B1204" s="41"/>
      <c r="C1204" s="41"/>
      <c r="D1204" s="41"/>
      <c r="E1204" s="24" t="s">
        <v>28</v>
      </c>
      <c r="F1204" s="58">
        <v>3927.83</v>
      </c>
      <c r="G1204" s="22">
        <v>3927.83</v>
      </c>
      <c r="H1204" s="10">
        <f>1010733.6+201202.8+89490+106204.8</f>
        <v>1407631.2</v>
      </c>
    </row>
    <row r="1205" spans="1:8" ht="15.75" customHeight="1" x14ac:dyDescent="0.25">
      <c r="A1205" s="41"/>
      <c r="B1205" s="41"/>
      <c r="C1205" s="41"/>
      <c r="D1205" s="41"/>
      <c r="E1205" s="24" t="s">
        <v>14</v>
      </c>
      <c r="F1205" s="58">
        <v>3927.83</v>
      </c>
      <c r="G1205" s="22" t="s">
        <v>15</v>
      </c>
      <c r="H1205" s="10">
        <v>241060</v>
      </c>
    </row>
    <row r="1206" spans="1:8" ht="15.75" customHeight="1" x14ac:dyDescent="0.25">
      <c r="A1206" s="41"/>
      <c r="B1206" s="41"/>
      <c r="C1206" s="41"/>
      <c r="D1206" s="41"/>
      <c r="E1206" s="24" t="s">
        <v>33</v>
      </c>
      <c r="F1206" s="58">
        <v>3927.83</v>
      </c>
      <c r="G1206" s="22">
        <v>3927.83</v>
      </c>
      <c r="H1206" s="10">
        <f>507074.4+625038+35238+46225.2+15123.6</f>
        <v>1228699.2</v>
      </c>
    </row>
    <row r="1207" spans="1:8" ht="15.75" customHeight="1" x14ac:dyDescent="0.25">
      <c r="A1207" s="41">
        <v>462</v>
      </c>
      <c r="B1207" s="42" t="s">
        <v>39</v>
      </c>
      <c r="C1207" s="40" t="s">
        <v>492</v>
      </c>
      <c r="D1207" s="43">
        <v>2019</v>
      </c>
      <c r="E1207" s="24" t="s">
        <v>44</v>
      </c>
      <c r="F1207" s="58">
        <v>2268.4</v>
      </c>
      <c r="G1207" s="22">
        <v>2268.4</v>
      </c>
      <c r="H1207" s="10">
        <v>344121.73</v>
      </c>
    </row>
    <row r="1208" spans="1:8" ht="15.75" customHeight="1" x14ac:dyDescent="0.25">
      <c r="A1208" s="41"/>
      <c r="B1208" s="41"/>
      <c r="C1208" s="41"/>
      <c r="D1208" s="41"/>
      <c r="E1208" s="24" t="s">
        <v>25</v>
      </c>
      <c r="F1208" s="58">
        <v>2268.4</v>
      </c>
      <c r="G1208" s="22">
        <v>2268.4</v>
      </c>
      <c r="H1208" s="10">
        <v>301407.78000000003</v>
      </c>
    </row>
    <row r="1209" spans="1:8" ht="15.75" customHeight="1" x14ac:dyDescent="0.25">
      <c r="A1209" s="41"/>
      <c r="B1209" s="41"/>
      <c r="C1209" s="41"/>
      <c r="D1209" s="41"/>
      <c r="E1209" s="24" t="s">
        <v>23</v>
      </c>
      <c r="F1209" s="58">
        <v>2268.4</v>
      </c>
      <c r="G1209" s="22">
        <v>2268.4</v>
      </c>
      <c r="H1209" s="10">
        <v>1341302.3600000001</v>
      </c>
    </row>
    <row r="1210" spans="1:8" ht="15.75" customHeight="1" x14ac:dyDescent="0.25">
      <c r="A1210" s="41"/>
      <c r="B1210" s="41"/>
      <c r="C1210" s="41"/>
      <c r="D1210" s="41"/>
      <c r="E1210" s="24" t="s">
        <v>28</v>
      </c>
      <c r="F1210" s="58">
        <v>2268.4</v>
      </c>
      <c r="G1210" s="22">
        <v>2268.4</v>
      </c>
      <c r="H1210" s="10">
        <v>695964.68</v>
      </c>
    </row>
    <row r="1211" spans="1:8" ht="15.75" customHeight="1" x14ac:dyDescent="0.25">
      <c r="A1211" s="41"/>
      <c r="B1211" s="41"/>
      <c r="C1211" s="41"/>
      <c r="D1211" s="41"/>
      <c r="E1211" s="24" t="s">
        <v>14</v>
      </c>
      <c r="F1211" s="58">
        <v>2268.4</v>
      </c>
      <c r="G1211" s="22" t="s">
        <v>15</v>
      </c>
      <c r="H1211" s="10">
        <v>166623.07999999999</v>
      </c>
    </row>
    <row r="1212" spans="1:8" ht="15.75" customHeight="1" x14ac:dyDescent="0.25">
      <c r="A1212" s="41">
        <v>463</v>
      </c>
      <c r="B1212" s="42" t="s">
        <v>39</v>
      </c>
      <c r="C1212" s="40" t="s">
        <v>493</v>
      </c>
      <c r="D1212" s="43">
        <v>2019</v>
      </c>
      <c r="E1212" s="24" t="s">
        <v>31</v>
      </c>
      <c r="F1212" s="58">
        <v>1907.2</v>
      </c>
      <c r="G1212" s="22">
        <v>1530</v>
      </c>
      <c r="H1212" s="10">
        <v>848025.59999999998</v>
      </c>
    </row>
    <row r="1213" spans="1:8" ht="15.75" customHeight="1" x14ac:dyDescent="0.25">
      <c r="A1213" s="41"/>
      <c r="B1213" s="41"/>
      <c r="C1213" s="41"/>
      <c r="D1213" s="41"/>
      <c r="E1213" s="24" t="s">
        <v>14</v>
      </c>
      <c r="F1213" s="58">
        <v>1907.2</v>
      </c>
      <c r="G1213" s="22" t="s">
        <v>15</v>
      </c>
      <c r="H1213" s="10">
        <v>75022</v>
      </c>
    </row>
    <row r="1214" spans="1:8" ht="15.75" customHeight="1" x14ac:dyDescent="0.25">
      <c r="A1214" s="41">
        <v>464</v>
      </c>
      <c r="B1214" s="42" t="s">
        <v>39</v>
      </c>
      <c r="C1214" s="40" t="s">
        <v>494</v>
      </c>
      <c r="D1214" s="43">
        <v>2019</v>
      </c>
      <c r="E1214" s="24" t="s">
        <v>44</v>
      </c>
      <c r="F1214" s="58">
        <v>2141.3000000000002</v>
      </c>
      <c r="G1214" s="22">
        <v>2141.3000000000002</v>
      </c>
      <c r="H1214" s="10">
        <v>871353.56</v>
      </c>
    </row>
    <row r="1215" spans="1:8" ht="15.75" customHeight="1" x14ac:dyDescent="0.25">
      <c r="A1215" s="41"/>
      <c r="B1215" s="41"/>
      <c r="C1215" s="41"/>
      <c r="D1215" s="41"/>
      <c r="E1215" s="24" t="s">
        <v>25</v>
      </c>
      <c r="F1215" s="58">
        <v>2141.3000000000002</v>
      </c>
      <c r="G1215" s="22">
        <v>2141.3000000000002</v>
      </c>
      <c r="H1215" s="10">
        <v>222648.32000000001</v>
      </c>
    </row>
    <row r="1216" spans="1:8" ht="15.75" customHeight="1" x14ac:dyDescent="0.25">
      <c r="A1216" s="41"/>
      <c r="B1216" s="41"/>
      <c r="C1216" s="41"/>
      <c r="D1216" s="41"/>
      <c r="E1216" s="24" t="s">
        <v>23</v>
      </c>
      <c r="F1216" s="58">
        <v>2141.3000000000002</v>
      </c>
      <c r="G1216" s="22">
        <v>2141.3000000000002</v>
      </c>
      <c r="H1216" s="10">
        <v>2826516</v>
      </c>
    </row>
    <row r="1217" spans="1:8" ht="15.75" customHeight="1" x14ac:dyDescent="0.25">
      <c r="A1217" s="41"/>
      <c r="B1217" s="41"/>
      <c r="C1217" s="41"/>
      <c r="D1217" s="41"/>
      <c r="E1217" s="24" t="s">
        <v>28</v>
      </c>
      <c r="F1217" s="58">
        <v>2141.3000000000002</v>
      </c>
      <c r="G1217" s="22">
        <v>2141.3000000000002</v>
      </c>
      <c r="H1217" s="10">
        <v>721921.41</v>
      </c>
    </row>
    <row r="1218" spans="1:8" ht="15.75" customHeight="1" x14ac:dyDescent="0.25">
      <c r="A1218" s="41"/>
      <c r="B1218" s="41"/>
      <c r="C1218" s="41"/>
      <c r="D1218" s="41"/>
      <c r="E1218" s="24" t="s">
        <v>33</v>
      </c>
      <c r="F1218" s="58">
        <v>2141.3000000000002</v>
      </c>
      <c r="G1218" s="22">
        <v>2141.3000000000002</v>
      </c>
      <c r="H1218" s="10">
        <v>403029.44</v>
      </c>
    </row>
    <row r="1219" spans="1:8" ht="15.75" customHeight="1" x14ac:dyDescent="0.25">
      <c r="A1219" s="41"/>
      <c r="B1219" s="41"/>
      <c r="C1219" s="41"/>
      <c r="D1219" s="41"/>
      <c r="E1219" s="24" t="s">
        <v>14</v>
      </c>
      <c r="F1219" s="58">
        <v>2141.3000000000002</v>
      </c>
      <c r="G1219" s="22" t="s">
        <v>15</v>
      </c>
      <c r="H1219" s="10">
        <v>231712</v>
      </c>
    </row>
    <row r="1220" spans="1:8" ht="15.75" customHeight="1" x14ac:dyDescent="0.25">
      <c r="A1220" s="41">
        <v>465</v>
      </c>
      <c r="B1220" s="42" t="s">
        <v>39</v>
      </c>
      <c r="C1220" s="40" t="s">
        <v>495</v>
      </c>
      <c r="D1220" s="43">
        <v>2019</v>
      </c>
      <c r="E1220" s="24" t="s">
        <v>13</v>
      </c>
      <c r="F1220" s="22">
        <v>789</v>
      </c>
      <c r="G1220" s="22">
        <v>599.44000000000005</v>
      </c>
      <c r="H1220" s="10">
        <v>2390913.6</v>
      </c>
    </row>
    <row r="1221" spans="1:8" ht="15.75" customHeight="1" x14ac:dyDescent="0.25">
      <c r="A1221" s="41"/>
      <c r="B1221" s="41"/>
      <c r="C1221" s="41"/>
      <c r="D1221" s="41"/>
      <c r="E1221" s="24" t="s">
        <v>14</v>
      </c>
      <c r="F1221" s="22">
        <v>789</v>
      </c>
      <c r="G1221" s="22" t="s">
        <v>15</v>
      </c>
      <c r="H1221" s="10">
        <v>39177.370000000003</v>
      </c>
    </row>
    <row r="1222" spans="1:8" ht="15.75" customHeight="1" x14ac:dyDescent="0.25">
      <c r="A1222" s="41"/>
      <c r="B1222" s="41"/>
      <c r="C1222" s="41"/>
      <c r="D1222" s="41"/>
      <c r="E1222" s="24" t="s">
        <v>16</v>
      </c>
      <c r="F1222" s="22">
        <v>789</v>
      </c>
      <c r="G1222" s="22" t="s">
        <v>17</v>
      </c>
      <c r="H1222" s="10">
        <v>48607.27</v>
      </c>
    </row>
    <row r="1223" spans="1:8" ht="15.75" customHeight="1" x14ac:dyDescent="0.25">
      <c r="A1223" s="41">
        <v>466</v>
      </c>
      <c r="B1223" s="42" t="s">
        <v>39</v>
      </c>
      <c r="C1223" s="40" t="s">
        <v>496</v>
      </c>
      <c r="D1223" s="43">
        <v>2019</v>
      </c>
      <c r="E1223" s="24" t="s">
        <v>44</v>
      </c>
      <c r="F1223" s="58">
        <v>2698.1</v>
      </c>
      <c r="G1223" s="22">
        <v>2698.1</v>
      </c>
      <c r="H1223" s="10">
        <v>1131280.8</v>
      </c>
    </row>
    <row r="1224" spans="1:8" ht="15.75" customHeight="1" x14ac:dyDescent="0.25">
      <c r="A1224" s="41"/>
      <c r="B1224" s="41"/>
      <c r="C1224" s="41"/>
      <c r="D1224" s="41"/>
      <c r="E1224" s="24" t="s">
        <v>25</v>
      </c>
      <c r="F1224" s="58">
        <v>2698.1</v>
      </c>
      <c r="G1224" s="22">
        <v>2698.1</v>
      </c>
      <c r="H1224" s="10">
        <v>329287.2</v>
      </c>
    </row>
    <row r="1225" spans="1:8" ht="15.75" customHeight="1" x14ac:dyDescent="0.25">
      <c r="A1225" s="41"/>
      <c r="B1225" s="41"/>
      <c r="C1225" s="41"/>
      <c r="D1225" s="41"/>
      <c r="E1225" s="24" t="s">
        <v>23</v>
      </c>
      <c r="F1225" s="58">
        <v>2698.1</v>
      </c>
      <c r="G1225" s="22">
        <v>2698.1</v>
      </c>
      <c r="H1225" s="10">
        <v>2788748.4</v>
      </c>
    </row>
    <row r="1226" spans="1:8" ht="15.75" customHeight="1" x14ac:dyDescent="0.25">
      <c r="A1226" s="41"/>
      <c r="B1226" s="41"/>
      <c r="C1226" s="41"/>
      <c r="D1226" s="41"/>
      <c r="E1226" s="24" t="s">
        <v>28</v>
      </c>
      <c r="F1226" s="58">
        <v>2698.1</v>
      </c>
      <c r="G1226" s="22">
        <v>2698.1</v>
      </c>
      <c r="H1226" s="10">
        <v>745296</v>
      </c>
    </row>
    <row r="1227" spans="1:8" ht="15.75" customHeight="1" x14ac:dyDescent="0.25">
      <c r="A1227" s="41"/>
      <c r="B1227" s="41"/>
      <c r="C1227" s="41"/>
      <c r="D1227" s="41"/>
      <c r="E1227" s="24" t="s">
        <v>14</v>
      </c>
      <c r="F1227" s="58">
        <v>2698.1</v>
      </c>
      <c r="G1227" s="22" t="s">
        <v>15</v>
      </c>
      <c r="H1227" s="10">
        <v>172343</v>
      </c>
    </row>
    <row r="1228" spans="1:8" ht="15.75" customHeight="1" x14ac:dyDescent="0.25">
      <c r="A1228" s="41"/>
      <c r="B1228" s="41"/>
      <c r="C1228" s="41"/>
      <c r="D1228" s="41"/>
      <c r="E1228" s="24" t="s">
        <v>33</v>
      </c>
      <c r="F1228" s="58">
        <v>2698.1</v>
      </c>
      <c r="G1228" s="22">
        <v>2698.1</v>
      </c>
      <c r="H1228" s="10">
        <v>558592.80000000005</v>
      </c>
    </row>
    <row r="1229" spans="1:8" ht="15.75" customHeight="1" x14ac:dyDescent="0.25">
      <c r="A1229" s="41">
        <v>467</v>
      </c>
      <c r="B1229" s="42" t="s">
        <v>39</v>
      </c>
      <c r="C1229" s="40" t="s">
        <v>497</v>
      </c>
      <c r="D1229" s="43">
        <v>2019</v>
      </c>
      <c r="E1229" s="24" t="s">
        <v>13</v>
      </c>
      <c r="F1229" s="58">
        <v>3285</v>
      </c>
      <c r="G1229" s="22">
        <v>940.6</v>
      </c>
      <c r="H1229" s="10">
        <f>3708922.8+152763.6</f>
        <v>3861686.4</v>
      </c>
    </row>
    <row r="1230" spans="1:8" ht="15.75" customHeight="1" x14ac:dyDescent="0.25">
      <c r="A1230" s="41"/>
      <c r="B1230" s="41"/>
      <c r="C1230" s="41"/>
      <c r="D1230" s="41"/>
      <c r="E1230" s="24" t="s">
        <v>14</v>
      </c>
      <c r="F1230" s="58">
        <v>3285</v>
      </c>
      <c r="G1230" s="22" t="s">
        <v>15</v>
      </c>
      <c r="H1230" s="10">
        <v>81900</v>
      </c>
    </row>
    <row r="1231" spans="1:8" ht="15.75" customHeight="1" x14ac:dyDescent="0.25">
      <c r="A1231" s="41">
        <v>468</v>
      </c>
      <c r="B1231" s="42" t="s">
        <v>39</v>
      </c>
      <c r="C1231" s="40" t="s">
        <v>498</v>
      </c>
      <c r="D1231" s="43">
        <v>2019</v>
      </c>
      <c r="E1231" s="24" t="s">
        <v>13</v>
      </c>
      <c r="F1231" s="58">
        <v>3796</v>
      </c>
      <c r="G1231" s="22">
        <v>1012.86</v>
      </c>
      <c r="H1231" s="10">
        <v>3497047.2</v>
      </c>
    </row>
    <row r="1232" spans="1:8" ht="15.75" customHeight="1" x14ac:dyDescent="0.25">
      <c r="A1232" s="41"/>
      <c r="B1232" s="41"/>
      <c r="C1232" s="41"/>
      <c r="D1232" s="41"/>
      <c r="E1232" s="24" t="s">
        <v>14</v>
      </c>
      <c r="F1232" s="58">
        <v>3796</v>
      </c>
      <c r="G1232" s="22" t="s">
        <v>15</v>
      </c>
      <c r="H1232" s="10">
        <v>94126</v>
      </c>
    </row>
    <row r="1233" spans="1:8" ht="15.75" customHeight="1" x14ac:dyDescent="0.25">
      <c r="A1233" s="41">
        <v>469</v>
      </c>
      <c r="B1233" s="42" t="s">
        <v>39</v>
      </c>
      <c r="C1233" s="40" t="s">
        <v>499</v>
      </c>
      <c r="D1233" s="43">
        <v>2019</v>
      </c>
      <c r="E1233" s="24" t="s">
        <v>44</v>
      </c>
      <c r="F1233" s="58">
        <v>3802.3</v>
      </c>
      <c r="G1233" s="22">
        <v>3802.3</v>
      </c>
      <c r="H1233" s="10">
        <v>1187538</v>
      </c>
    </row>
    <row r="1234" spans="1:8" ht="15.75" customHeight="1" x14ac:dyDescent="0.25">
      <c r="A1234" s="41"/>
      <c r="B1234" s="41"/>
      <c r="C1234" s="41"/>
      <c r="D1234" s="41"/>
      <c r="E1234" s="24" t="s">
        <v>23</v>
      </c>
      <c r="F1234" s="58">
        <v>3802.3</v>
      </c>
      <c r="G1234" s="22">
        <v>3802.3</v>
      </c>
      <c r="H1234" s="10">
        <v>1678254</v>
      </c>
    </row>
    <row r="1235" spans="1:8" ht="15.75" customHeight="1" x14ac:dyDescent="0.25">
      <c r="A1235" s="41"/>
      <c r="B1235" s="41"/>
      <c r="C1235" s="41"/>
      <c r="D1235" s="41"/>
      <c r="E1235" s="24" t="s">
        <v>28</v>
      </c>
      <c r="F1235" s="58">
        <v>3802.3</v>
      </c>
      <c r="G1235" s="22">
        <v>3802.3</v>
      </c>
      <c r="H1235" s="10">
        <v>890520</v>
      </c>
    </row>
    <row r="1236" spans="1:8" ht="15.75" customHeight="1" x14ac:dyDescent="0.25">
      <c r="A1236" s="41"/>
      <c r="B1236" s="41"/>
      <c r="C1236" s="41"/>
      <c r="D1236" s="41"/>
      <c r="E1236" s="24" t="s">
        <v>33</v>
      </c>
      <c r="F1236" s="58">
        <v>3802.3</v>
      </c>
      <c r="G1236" s="22">
        <v>3802.3</v>
      </c>
      <c r="H1236" s="10">
        <v>1255010.3999999999</v>
      </c>
    </row>
    <row r="1237" spans="1:8" ht="15.75" customHeight="1" x14ac:dyDescent="0.25">
      <c r="A1237" s="41"/>
      <c r="B1237" s="41"/>
      <c r="C1237" s="41"/>
      <c r="D1237" s="41"/>
      <c r="E1237" s="24" t="s">
        <v>14</v>
      </c>
      <c r="F1237" s="58">
        <v>3802.3</v>
      </c>
      <c r="G1237" s="22" t="s">
        <v>15</v>
      </c>
      <c r="H1237" s="10">
        <v>139318.06</v>
      </c>
    </row>
    <row r="1238" spans="1:8" ht="15.75" customHeight="1" x14ac:dyDescent="0.25">
      <c r="A1238" s="41">
        <v>470</v>
      </c>
      <c r="B1238" s="42" t="s">
        <v>39</v>
      </c>
      <c r="C1238" s="40" t="s">
        <v>500</v>
      </c>
      <c r="D1238" s="43">
        <v>2019</v>
      </c>
      <c r="E1238" s="24" t="s">
        <v>44</v>
      </c>
      <c r="F1238" s="58">
        <v>4206.5</v>
      </c>
      <c r="G1238" s="22">
        <v>4206.5</v>
      </c>
      <c r="H1238" s="10">
        <v>1223932.8</v>
      </c>
    </row>
    <row r="1239" spans="1:8" ht="15.75" customHeight="1" x14ac:dyDescent="0.25">
      <c r="A1239" s="41"/>
      <c r="B1239" s="41"/>
      <c r="C1239" s="41"/>
      <c r="D1239" s="41"/>
      <c r="E1239" s="24" t="s">
        <v>25</v>
      </c>
      <c r="F1239" s="58">
        <v>4206.5</v>
      </c>
      <c r="G1239" s="22">
        <v>4206.5</v>
      </c>
      <c r="H1239" s="10">
        <v>482071.2</v>
      </c>
    </row>
    <row r="1240" spans="1:8" ht="15.75" customHeight="1" x14ac:dyDescent="0.25">
      <c r="A1240" s="41"/>
      <c r="B1240" s="41"/>
      <c r="C1240" s="41"/>
      <c r="D1240" s="41"/>
      <c r="E1240" s="24" t="s">
        <v>23</v>
      </c>
      <c r="F1240" s="58">
        <v>4206.5</v>
      </c>
      <c r="G1240" s="22">
        <v>4206.5</v>
      </c>
      <c r="H1240" s="10">
        <v>3293025.6</v>
      </c>
    </row>
    <row r="1241" spans="1:8" ht="15.75" customHeight="1" x14ac:dyDescent="0.25">
      <c r="A1241" s="41"/>
      <c r="B1241" s="41"/>
      <c r="C1241" s="41"/>
      <c r="D1241" s="41"/>
      <c r="E1241" s="24" t="s">
        <v>28</v>
      </c>
      <c r="F1241" s="58">
        <v>4206.5</v>
      </c>
      <c r="G1241" s="22">
        <v>4206.5</v>
      </c>
      <c r="H1241" s="10">
        <v>889688.4</v>
      </c>
    </row>
    <row r="1242" spans="1:8" ht="15.75" customHeight="1" x14ac:dyDescent="0.25">
      <c r="A1242" s="41"/>
      <c r="B1242" s="41"/>
      <c r="C1242" s="41"/>
      <c r="D1242" s="41"/>
      <c r="E1242" s="24" t="s">
        <v>33</v>
      </c>
      <c r="F1242" s="58">
        <v>4206.5</v>
      </c>
      <c r="G1242" s="22">
        <v>4206.5</v>
      </c>
      <c r="H1242" s="10">
        <v>1479038.4</v>
      </c>
    </row>
    <row r="1243" spans="1:8" ht="15.75" customHeight="1" x14ac:dyDescent="0.25">
      <c r="A1243" s="41"/>
      <c r="B1243" s="41"/>
      <c r="C1243" s="41"/>
      <c r="D1243" s="41"/>
      <c r="E1243" s="24" t="s">
        <v>14</v>
      </c>
      <c r="F1243" s="58">
        <v>4206.5</v>
      </c>
      <c r="G1243" s="22" t="s">
        <v>15</v>
      </c>
      <c r="H1243" s="10">
        <v>246287</v>
      </c>
    </row>
    <row r="1244" spans="1:8" ht="15.75" customHeight="1" x14ac:dyDescent="0.25">
      <c r="A1244" s="41">
        <v>471</v>
      </c>
      <c r="B1244" s="42" t="s">
        <v>39</v>
      </c>
      <c r="C1244" s="40" t="s">
        <v>501</v>
      </c>
      <c r="D1244" s="43">
        <v>2019</v>
      </c>
      <c r="E1244" s="24" t="s">
        <v>44</v>
      </c>
      <c r="F1244" s="58">
        <v>1452.3</v>
      </c>
      <c r="G1244" s="22">
        <v>1452.3</v>
      </c>
      <c r="H1244" s="10">
        <v>610156.76</v>
      </c>
    </row>
    <row r="1245" spans="1:8" ht="15.75" customHeight="1" x14ac:dyDescent="0.25">
      <c r="A1245" s="41"/>
      <c r="B1245" s="41"/>
      <c r="C1245" s="41"/>
      <c r="D1245" s="41"/>
      <c r="E1245" s="24" t="s">
        <v>25</v>
      </c>
      <c r="F1245" s="58">
        <v>1452.3</v>
      </c>
      <c r="G1245" s="22">
        <v>1452.3</v>
      </c>
      <c r="H1245" s="10">
        <v>180772.61</v>
      </c>
    </row>
    <row r="1246" spans="1:8" ht="15.75" customHeight="1" x14ac:dyDescent="0.25">
      <c r="A1246" s="41"/>
      <c r="B1246" s="41"/>
      <c r="C1246" s="41"/>
      <c r="D1246" s="41"/>
      <c r="E1246" s="24" t="s">
        <v>23</v>
      </c>
      <c r="F1246" s="58">
        <v>1452.3</v>
      </c>
      <c r="G1246" s="22">
        <v>1452.3</v>
      </c>
      <c r="H1246" s="10">
        <v>1066928.48</v>
      </c>
    </row>
    <row r="1247" spans="1:8" ht="15.75" customHeight="1" x14ac:dyDescent="0.25">
      <c r="A1247" s="41"/>
      <c r="B1247" s="41"/>
      <c r="C1247" s="41"/>
      <c r="D1247" s="41"/>
      <c r="E1247" s="24" t="s">
        <v>28</v>
      </c>
      <c r="F1247" s="58">
        <v>1452.3</v>
      </c>
      <c r="G1247" s="22">
        <v>1452.3</v>
      </c>
      <c r="H1247" s="10">
        <v>556674.46</v>
      </c>
    </row>
    <row r="1248" spans="1:8" ht="15.75" customHeight="1" x14ac:dyDescent="0.25">
      <c r="A1248" s="41"/>
      <c r="B1248" s="41"/>
      <c r="C1248" s="41"/>
      <c r="D1248" s="41"/>
      <c r="E1248" s="24" t="s">
        <v>14</v>
      </c>
      <c r="F1248" s="58">
        <v>1452.3</v>
      </c>
      <c r="G1248" s="22" t="s">
        <v>15</v>
      </c>
      <c r="H1248" s="10">
        <v>143873.20000000001</v>
      </c>
    </row>
    <row r="1249" spans="1:8" ht="15.75" customHeight="1" x14ac:dyDescent="0.25">
      <c r="A1249" s="41">
        <v>472</v>
      </c>
      <c r="B1249" s="42" t="s">
        <v>39</v>
      </c>
      <c r="C1249" s="40" t="s">
        <v>502</v>
      </c>
      <c r="D1249" s="43">
        <v>2019</v>
      </c>
      <c r="E1249" s="24" t="s">
        <v>13</v>
      </c>
      <c r="F1249" s="58">
        <v>2343.5</v>
      </c>
      <c r="G1249" s="22">
        <v>497</v>
      </c>
      <c r="H1249" s="10">
        <v>1342687.2</v>
      </c>
    </row>
    <row r="1250" spans="1:8" ht="15.75" customHeight="1" x14ac:dyDescent="0.25">
      <c r="A1250" s="41"/>
      <c r="B1250" s="41"/>
      <c r="C1250" s="41"/>
      <c r="D1250" s="41"/>
      <c r="E1250" s="24" t="s">
        <v>14</v>
      </c>
      <c r="F1250" s="58">
        <v>2343.5</v>
      </c>
      <c r="G1250" s="22" t="s">
        <v>15</v>
      </c>
      <c r="H1250" s="10">
        <v>56772.160000000003</v>
      </c>
    </row>
    <row r="1251" spans="1:8" ht="15.75" customHeight="1" x14ac:dyDescent="0.25">
      <c r="A1251" s="41">
        <v>473</v>
      </c>
      <c r="B1251" s="42" t="s">
        <v>39</v>
      </c>
      <c r="C1251" s="40" t="s">
        <v>503</v>
      </c>
      <c r="D1251" s="43">
        <v>2019</v>
      </c>
      <c r="E1251" s="24" t="s">
        <v>31</v>
      </c>
      <c r="F1251" s="22">
        <v>1624.6</v>
      </c>
      <c r="G1251" s="22">
        <v>964.68</v>
      </c>
      <c r="H1251" s="10">
        <v>3955922.4</v>
      </c>
    </row>
    <row r="1252" spans="1:8" ht="15.75" customHeight="1" x14ac:dyDescent="0.25">
      <c r="A1252" s="41"/>
      <c r="B1252" s="41"/>
      <c r="C1252" s="41"/>
      <c r="D1252" s="41"/>
      <c r="E1252" s="24" t="s">
        <v>14</v>
      </c>
      <c r="F1252" s="22">
        <v>1624.6</v>
      </c>
      <c r="G1252" s="22" t="s">
        <v>15</v>
      </c>
      <c r="H1252" s="10">
        <v>64177.84</v>
      </c>
    </row>
    <row r="1253" spans="1:8" ht="15.75" customHeight="1" x14ac:dyDescent="0.25">
      <c r="A1253" s="41">
        <v>474</v>
      </c>
      <c r="B1253" s="42" t="s">
        <v>39</v>
      </c>
      <c r="C1253" s="40" t="s">
        <v>504</v>
      </c>
      <c r="D1253" s="43">
        <v>2019</v>
      </c>
      <c r="E1253" s="24" t="s">
        <v>13</v>
      </c>
      <c r="F1253" s="58">
        <v>3819.4</v>
      </c>
      <c r="G1253" s="22">
        <v>1041.5</v>
      </c>
      <c r="H1253" s="10">
        <v>3956300.4</v>
      </c>
    </row>
    <row r="1254" spans="1:8" ht="15.75" customHeight="1" x14ac:dyDescent="0.25">
      <c r="A1254" s="41"/>
      <c r="B1254" s="41"/>
      <c r="C1254" s="41"/>
      <c r="D1254" s="41"/>
      <c r="E1254" s="24" t="s">
        <v>14</v>
      </c>
      <c r="F1254" s="58">
        <v>3819.4</v>
      </c>
      <c r="G1254" s="22" t="s">
        <v>15</v>
      </c>
      <c r="H1254" s="10">
        <v>112095.28</v>
      </c>
    </row>
    <row r="1255" spans="1:8" ht="15.75" customHeight="1" x14ac:dyDescent="0.25">
      <c r="A1255" s="41">
        <v>475</v>
      </c>
      <c r="B1255" s="42" t="s">
        <v>39</v>
      </c>
      <c r="C1255" s="40" t="s">
        <v>505</v>
      </c>
      <c r="D1255" s="43">
        <v>2019</v>
      </c>
      <c r="E1255" s="24" t="s">
        <v>44</v>
      </c>
      <c r="F1255" s="58">
        <v>3343.6</v>
      </c>
      <c r="G1255" s="22">
        <v>3343.6</v>
      </c>
      <c r="H1255" s="10">
        <v>540818.4</v>
      </c>
    </row>
    <row r="1256" spans="1:8" ht="15.75" customHeight="1" x14ac:dyDescent="0.25">
      <c r="A1256" s="41"/>
      <c r="B1256" s="41"/>
      <c r="C1256" s="41"/>
      <c r="D1256" s="41"/>
      <c r="E1256" s="24" t="s">
        <v>25</v>
      </c>
      <c r="F1256" s="58">
        <v>3343.6</v>
      </c>
      <c r="G1256" s="22">
        <v>3343.6</v>
      </c>
      <c r="H1256" s="10">
        <v>153885.6</v>
      </c>
    </row>
    <row r="1257" spans="1:8" ht="15.75" customHeight="1" x14ac:dyDescent="0.25">
      <c r="A1257" s="41"/>
      <c r="B1257" s="41"/>
      <c r="C1257" s="41"/>
      <c r="D1257" s="41"/>
      <c r="E1257" s="24" t="s">
        <v>23</v>
      </c>
      <c r="F1257" s="58">
        <v>3343.6</v>
      </c>
      <c r="G1257" s="22">
        <v>3343.6</v>
      </c>
      <c r="H1257" s="10">
        <v>1267047.6000000001</v>
      </c>
    </row>
    <row r="1258" spans="1:8" ht="15.75" customHeight="1" x14ac:dyDescent="0.25">
      <c r="A1258" s="41"/>
      <c r="B1258" s="41"/>
      <c r="C1258" s="41"/>
      <c r="D1258" s="41"/>
      <c r="E1258" s="24" t="s">
        <v>28</v>
      </c>
      <c r="F1258" s="58">
        <v>3343.6</v>
      </c>
      <c r="G1258" s="22">
        <v>3343.6</v>
      </c>
      <c r="H1258" s="10">
        <f>14601.6+953053.2</f>
        <v>967654.79999999993</v>
      </c>
    </row>
    <row r="1259" spans="1:8" ht="15.75" customHeight="1" x14ac:dyDescent="0.25">
      <c r="A1259" s="41"/>
      <c r="B1259" s="41"/>
      <c r="C1259" s="41"/>
      <c r="D1259" s="41"/>
      <c r="E1259" s="24" t="s">
        <v>14</v>
      </c>
      <c r="F1259" s="58">
        <v>3343.6</v>
      </c>
      <c r="G1259" s="22" t="s">
        <v>15</v>
      </c>
      <c r="H1259" s="20">
        <v>265599.26</v>
      </c>
    </row>
    <row r="1260" spans="1:8" ht="15.75" customHeight="1" x14ac:dyDescent="0.25">
      <c r="A1260" s="41">
        <v>476</v>
      </c>
      <c r="B1260" s="42" t="s">
        <v>39</v>
      </c>
      <c r="C1260" s="40" t="s">
        <v>506</v>
      </c>
      <c r="D1260" s="43">
        <v>2019</v>
      </c>
      <c r="E1260" s="24" t="s">
        <v>13</v>
      </c>
      <c r="F1260" s="58">
        <v>8702</v>
      </c>
      <c r="G1260" s="22">
        <v>1044.23</v>
      </c>
      <c r="H1260" s="10">
        <v>2167144.7999999998</v>
      </c>
    </row>
    <row r="1261" spans="1:8" ht="15.75" customHeight="1" x14ac:dyDescent="0.25">
      <c r="A1261" s="41"/>
      <c r="B1261" s="41"/>
      <c r="C1261" s="41"/>
      <c r="D1261" s="41"/>
      <c r="E1261" s="24" t="s">
        <v>14</v>
      </c>
      <c r="F1261" s="58">
        <v>8702</v>
      </c>
      <c r="G1261" s="22" t="s">
        <v>15</v>
      </c>
      <c r="H1261" s="10">
        <v>97571</v>
      </c>
    </row>
    <row r="1262" spans="1:8" ht="15.75" customHeight="1" x14ac:dyDescent="0.25">
      <c r="A1262" s="41">
        <v>477</v>
      </c>
      <c r="B1262" s="42" t="s">
        <v>39</v>
      </c>
      <c r="C1262" s="40" t="s">
        <v>507</v>
      </c>
      <c r="D1262" s="43">
        <v>2019</v>
      </c>
      <c r="E1262" s="24" t="s">
        <v>13</v>
      </c>
      <c r="F1262" s="58">
        <v>4390</v>
      </c>
      <c r="G1262" s="22">
        <v>968.94</v>
      </c>
      <c r="H1262" s="10">
        <v>3690976.14</v>
      </c>
    </row>
    <row r="1263" spans="1:8" ht="15.75" customHeight="1" x14ac:dyDescent="0.25">
      <c r="A1263" s="41"/>
      <c r="B1263" s="41"/>
      <c r="C1263" s="41"/>
      <c r="D1263" s="41"/>
      <c r="E1263" s="24" t="s">
        <v>16</v>
      </c>
      <c r="F1263" s="58">
        <v>4390</v>
      </c>
      <c r="G1263" s="22" t="s">
        <v>17</v>
      </c>
      <c r="H1263" s="10">
        <v>77802.09</v>
      </c>
    </row>
    <row r="1264" spans="1:8" ht="15.75" customHeight="1" x14ac:dyDescent="0.25">
      <c r="A1264" s="41"/>
      <c r="B1264" s="41"/>
      <c r="C1264" s="41"/>
      <c r="D1264" s="41"/>
      <c r="E1264" s="24" t="s">
        <v>14</v>
      </c>
      <c r="F1264" s="58">
        <v>4390</v>
      </c>
      <c r="G1264" s="22" t="s">
        <v>15</v>
      </c>
      <c r="H1264" s="10">
        <v>106086</v>
      </c>
    </row>
    <row r="1265" spans="1:8" ht="15.75" customHeight="1" x14ac:dyDescent="0.25">
      <c r="A1265" s="41">
        <v>478</v>
      </c>
      <c r="B1265" s="42" t="s">
        <v>39</v>
      </c>
      <c r="C1265" s="40" t="s">
        <v>508</v>
      </c>
      <c r="D1265" s="43">
        <v>2019</v>
      </c>
      <c r="E1265" s="24" t="s">
        <v>13</v>
      </c>
      <c r="F1265" s="58">
        <v>3607.5</v>
      </c>
      <c r="G1265" s="22">
        <v>1034</v>
      </c>
      <c r="H1265" s="10">
        <f>4087334.4+415360.8</f>
        <v>4502695.2</v>
      </c>
    </row>
    <row r="1266" spans="1:8" ht="15.75" customHeight="1" x14ac:dyDescent="0.25">
      <c r="A1266" s="41"/>
      <c r="B1266" s="41"/>
      <c r="C1266" s="41"/>
      <c r="D1266" s="41"/>
      <c r="E1266" s="24" t="s">
        <v>14</v>
      </c>
      <c r="F1266" s="58">
        <v>3607.5</v>
      </c>
      <c r="G1266" s="22" t="s">
        <v>15</v>
      </c>
      <c r="H1266" s="10">
        <v>105913.26</v>
      </c>
    </row>
    <row r="1267" spans="1:8" ht="15.75" customHeight="1" x14ac:dyDescent="0.25">
      <c r="A1267" s="41">
        <v>479</v>
      </c>
      <c r="B1267" s="42" t="s">
        <v>39</v>
      </c>
      <c r="C1267" s="40" t="s">
        <v>509</v>
      </c>
      <c r="D1267" s="43">
        <v>2019</v>
      </c>
      <c r="E1267" s="24" t="s">
        <v>44</v>
      </c>
      <c r="F1267" s="58">
        <v>2698.5</v>
      </c>
      <c r="G1267" s="22">
        <v>2698.5</v>
      </c>
      <c r="H1267" s="10">
        <v>1131987.6000000001</v>
      </c>
    </row>
    <row r="1268" spans="1:8" ht="15.75" customHeight="1" x14ac:dyDescent="0.25">
      <c r="A1268" s="41"/>
      <c r="B1268" s="41"/>
      <c r="C1268" s="41"/>
      <c r="D1268" s="41"/>
      <c r="E1268" s="24" t="s">
        <v>25</v>
      </c>
      <c r="F1268" s="58">
        <v>2698.5</v>
      </c>
      <c r="G1268" s="22">
        <v>2698.5</v>
      </c>
      <c r="H1268" s="10">
        <v>312237.59999999998</v>
      </c>
    </row>
    <row r="1269" spans="1:8" ht="15.75" customHeight="1" x14ac:dyDescent="0.25">
      <c r="A1269" s="41"/>
      <c r="B1269" s="41"/>
      <c r="C1269" s="41"/>
      <c r="D1269" s="41"/>
      <c r="E1269" s="24" t="s">
        <v>23</v>
      </c>
      <c r="F1269" s="58">
        <v>2698.5</v>
      </c>
      <c r="G1269" s="22">
        <v>2698.5</v>
      </c>
      <c r="H1269" s="10">
        <v>4937748</v>
      </c>
    </row>
    <row r="1270" spans="1:8" ht="15.75" customHeight="1" x14ac:dyDescent="0.25">
      <c r="A1270" s="41"/>
      <c r="B1270" s="41"/>
      <c r="C1270" s="41"/>
      <c r="D1270" s="41"/>
      <c r="E1270" s="24" t="s">
        <v>28</v>
      </c>
      <c r="F1270" s="58">
        <v>2698.5</v>
      </c>
      <c r="G1270" s="22">
        <v>2698.5</v>
      </c>
      <c r="H1270" s="10">
        <v>672270</v>
      </c>
    </row>
    <row r="1271" spans="1:8" ht="15.75" customHeight="1" x14ac:dyDescent="0.25">
      <c r="A1271" s="41"/>
      <c r="B1271" s="41"/>
      <c r="C1271" s="41"/>
      <c r="D1271" s="41"/>
      <c r="E1271" s="24" t="s">
        <v>33</v>
      </c>
      <c r="F1271" s="58">
        <v>2698.5</v>
      </c>
      <c r="G1271" s="22">
        <v>2698.5</v>
      </c>
      <c r="H1271" s="10">
        <v>125820</v>
      </c>
    </row>
    <row r="1272" spans="1:8" ht="15.75" customHeight="1" x14ac:dyDescent="0.25">
      <c r="A1272" s="41"/>
      <c r="B1272" s="41"/>
      <c r="C1272" s="41"/>
      <c r="D1272" s="41"/>
      <c r="E1272" s="24" t="s">
        <v>14</v>
      </c>
      <c r="F1272" s="58">
        <v>2698.5</v>
      </c>
      <c r="G1272" s="22" t="s">
        <v>15</v>
      </c>
      <c r="H1272" s="10">
        <v>218002</v>
      </c>
    </row>
    <row r="1273" spans="1:8" ht="15.75" customHeight="1" x14ac:dyDescent="0.25">
      <c r="A1273" s="41">
        <v>480</v>
      </c>
      <c r="B1273" s="42" t="s">
        <v>39</v>
      </c>
      <c r="C1273" s="40" t="s">
        <v>510</v>
      </c>
      <c r="D1273" s="43">
        <v>2019</v>
      </c>
      <c r="E1273" s="24" t="s">
        <v>23</v>
      </c>
      <c r="F1273" s="58">
        <v>6408.4</v>
      </c>
      <c r="G1273" s="22">
        <v>6408.4</v>
      </c>
      <c r="H1273" s="10">
        <v>4431919.34</v>
      </c>
    </row>
    <row r="1274" spans="1:8" ht="15.75" customHeight="1" x14ac:dyDescent="0.25">
      <c r="A1274" s="41"/>
      <c r="B1274" s="41"/>
      <c r="C1274" s="41"/>
      <c r="D1274" s="41"/>
      <c r="E1274" s="24" t="s">
        <v>28</v>
      </c>
      <c r="F1274" s="58">
        <v>6408.4</v>
      </c>
      <c r="G1274" s="22">
        <v>6408.4</v>
      </c>
      <c r="H1274" s="10">
        <v>1515421.82</v>
      </c>
    </row>
    <row r="1275" spans="1:8" ht="15.75" customHeight="1" x14ac:dyDescent="0.25">
      <c r="A1275" s="41"/>
      <c r="B1275" s="41"/>
      <c r="C1275" s="41"/>
      <c r="D1275" s="41"/>
      <c r="E1275" s="24" t="s">
        <v>14</v>
      </c>
      <c r="F1275" s="58">
        <v>6408.4</v>
      </c>
      <c r="G1275" s="22" t="s">
        <v>15</v>
      </c>
      <c r="H1275" s="10">
        <v>125723.28</v>
      </c>
    </row>
    <row r="1276" spans="1:8" ht="15.75" customHeight="1" x14ac:dyDescent="0.25">
      <c r="A1276" s="41">
        <v>481</v>
      </c>
      <c r="B1276" s="42" t="s">
        <v>39</v>
      </c>
      <c r="C1276" s="40" t="s">
        <v>511</v>
      </c>
      <c r="D1276" s="43">
        <v>2019</v>
      </c>
      <c r="E1276" s="24" t="s">
        <v>44</v>
      </c>
      <c r="F1276" s="58">
        <v>6437.8</v>
      </c>
      <c r="G1276" s="22">
        <v>6437.8</v>
      </c>
      <c r="H1276" s="10">
        <v>1449396.24</v>
      </c>
    </row>
    <row r="1277" spans="1:8" ht="15.75" customHeight="1" x14ac:dyDescent="0.25">
      <c r="A1277" s="41"/>
      <c r="B1277" s="41"/>
      <c r="C1277" s="41"/>
      <c r="D1277" s="41"/>
      <c r="E1277" s="24" t="s">
        <v>25</v>
      </c>
      <c r="F1277" s="58">
        <v>6437.8</v>
      </c>
      <c r="G1277" s="22">
        <v>6437.8</v>
      </c>
      <c r="H1277" s="10">
        <v>741311.87</v>
      </c>
    </row>
    <row r="1278" spans="1:8" ht="15.75" customHeight="1" x14ac:dyDescent="0.25">
      <c r="A1278" s="41"/>
      <c r="B1278" s="41"/>
      <c r="C1278" s="41"/>
      <c r="D1278" s="41"/>
      <c r="E1278" s="24" t="s">
        <v>23</v>
      </c>
      <c r="F1278" s="58">
        <v>6437.8</v>
      </c>
      <c r="G1278" s="22">
        <v>6437.8</v>
      </c>
      <c r="H1278" s="10">
        <v>2806165</v>
      </c>
    </row>
    <row r="1279" spans="1:8" ht="15.75" customHeight="1" x14ac:dyDescent="0.25">
      <c r="A1279" s="41"/>
      <c r="B1279" s="41"/>
      <c r="C1279" s="41"/>
      <c r="D1279" s="41"/>
      <c r="E1279" s="24" t="s">
        <v>28</v>
      </c>
      <c r="F1279" s="58">
        <v>6437.8</v>
      </c>
      <c r="G1279" s="22">
        <v>6437.8</v>
      </c>
      <c r="H1279" s="10">
        <v>2621252.73</v>
      </c>
    </row>
    <row r="1280" spans="1:8" ht="15.75" customHeight="1" x14ac:dyDescent="0.25">
      <c r="A1280" s="41"/>
      <c r="B1280" s="41"/>
      <c r="C1280" s="41"/>
      <c r="D1280" s="41"/>
      <c r="E1280" s="24" t="s">
        <v>14</v>
      </c>
      <c r="F1280" s="58">
        <v>6437.8</v>
      </c>
      <c r="G1280" s="22" t="s">
        <v>15</v>
      </c>
      <c r="H1280" s="10">
        <v>225270.04</v>
      </c>
    </row>
    <row r="1281" spans="1:8" ht="15.75" customHeight="1" x14ac:dyDescent="0.25">
      <c r="A1281" s="41">
        <v>482</v>
      </c>
      <c r="B1281" s="42" t="s">
        <v>39</v>
      </c>
      <c r="C1281" s="40" t="s">
        <v>512</v>
      </c>
      <c r="D1281" s="43">
        <v>2019</v>
      </c>
      <c r="E1281" s="24" t="s">
        <v>44</v>
      </c>
      <c r="F1281" s="58">
        <v>2673.8</v>
      </c>
      <c r="G1281" s="22">
        <v>2673.8</v>
      </c>
      <c r="H1281" s="10">
        <v>804318</v>
      </c>
    </row>
    <row r="1282" spans="1:8" ht="15.75" customHeight="1" x14ac:dyDescent="0.25">
      <c r="A1282" s="41"/>
      <c r="B1282" s="41"/>
      <c r="C1282" s="41"/>
      <c r="D1282" s="41"/>
      <c r="E1282" s="24" t="s">
        <v>25</v>
      </c>
      <c r="F1282" s="58">
        <v>2673.8</v>
      </c>
      <c r="G1282" s="22">
        <v>2673.8</v>
      </c>
      <c r="H1282" s="10">
        <v>194091.6</v>
      </c>
    </row>
    <row r="1283" spans="1:8" ht="15.75" customHeight="1" x14ac:dyDescent="0.25">
      <c r="A1283" s="41"/>
      <c r="B1283" s="41"/>
      <c r="C1283" s="41"/>
      <c r="D1283" s="41"/>
      <c r="E1283" s="24" t="s">
        <v>23</v>
      </c>
      <c r="F1283" s="58">
        <v>2673.8</v>
      </c>
      <c r="G1283" s="22">
        <v>2673.8</v>
      </c>
      <c r="H1283" s="10">
        <v>2212192.7999999998</v>
      </c>
    </row>
    <row r="1284" spans="1:8" ht="15.75" customHeight="1" x14ac:dyDescent="0.25">
      <c r="A1284" s="41"/>
      <c r="B1284" s="41"/>
      <c r="C1284" s="41"/>
      <c r="D1284" s="41"/>
      <c r="E1284" s="24" t="s">
        <v>28</v>
      </c>
      <c r="F1284" s="58">
        <v>2673.8</v>
      </c>
      <c r="G1284" s="22">
        <v>2673.8</v>
      </c>
      <c r="H1284" s="10">
        <v>646638</v>
      </c>
    </row>
    <row r="1285" spans="1:8" ht="15.75" customHeight="1" x14ac:dyDescent="0.25">
      <c r="A1285" s="41"/>
      <c r="B1285" s="41"/>
      <c r="C1285" s="41"/>
      <c r="D1285" s="41"/>
      <c r="E1285" s="24" t="s">
        <v>14</v>
      </c>
      <c r="F1285" s="58">
        <v>2673.8</v>
      </c>
      <c r="G1285" s="22" t="s">
        <v>15</v>
      </c>
      <c r="H1285" s="10">
        <v>171888</v>
      </c>
    </row>
    <row r="1286" spans="1:8" ht="15.75" customHeight="1" x14ac:dyDescent="0.25">
      <c r="A1286" s="41"/>
      <c r="B1286" s="41"/>
      <c r="C1286" s="41"/>
      <c r="D1286" s="41"/>
      <c r="E1286" s="24" t="s">
        <v>33</v>
      </c>
      <c r="F1286" s="58">
        <v>2673.8</v>
      </c>
      <c r="G1286" s="22">
        <v>2673.8</v>
      </c>
      <c r="H1286" s="10">
        <v>1140222</v>
      </c>
    </row>
    <row r="1287" spans="1:8" ht="15.75" customHeight="1" x14ac:dyDescent="0.25">
      <c r="A1287" s="41">
        <v>483</v>
      </c>
      <c r="B1287" s="42" t="s">
        <v>39</v>
      </c>
      <c r="C1287" s="40" t="s">
        <v>513</v>
      </c>
      <c r="D1287" s="43">
        <v>2019</v>
      </c>
      <c r="E1287" s="24" t="s">
        <v>44</v>
      </c>
      <c r="F1287" s="58">
        <v>3872.8</v>
      </c>
      <c r="G1287" s="22">
        <v>3872.8</v>
      </c>
      <c r="H1287" s="10">
        <v>1115610.28</v>
      </c>
    </row>
    <row r="1288" spans="1:8" ht="15.75" customHeight="1" x14ac:dyDescent="0.25">
      <c r="A1288" s="41"/>
      <c r="B1288" s="41"/>
      <c r="C1288" s="41"/>
      <c r="D1288" s="41"/>
      <c r="E1288" s="24" t="s">
        <v>25</v>
      </c>
      <c r="F1288" s="58">
        <v>3872.8</v>
      </c>
      <c r="G1288" s="22">
        <v>3872.8</v>
      </c>
      <c r="H1288" s="10">
        <v>308118.78000000003</v>
      </c>
    </row>
    <row r="1289" spans="1:8" ht="15.75" customHeight="1" x14ac:dyDescent="0.25">
      <c r="A1289" s="41"/>
      <c r="B1289" s="41"/>
      <c r="C1289" s="41"/>
      <c r="D1289" s="41"/>
      <c r="E1289" s="24" t="s">
        <v>23</v>
      </c>
      <c r="F1289" s="58">
        <v>3872.8</v>
      </c>
      <c r="G1289" s="22">
        <v>3872.8</v>
      </c>
      <c r="H1289" s="10">
        <v>1935227.54</v>
      </c>
    </row>
    <row r="1290" spans="1:8" ht="15.75" customHeight="1" x14ac:dyDescent="0.25">
      <c r="A1290" s="41"/>
      <c r="B1290" s="41"/>
      <c r="C1290" s="41"/>
      <c r="D1290" s="41"/>
      <c r="E1290" s="24" t="s">
        <v>28</v>
      </c>
      <c r="F1290" s="58">
        <v>3872.8</v>
      </c>
      <c r="G1290" s="22">
        <v>3872.8</v>
      </c>
      <c r="H1290" s="10">
        <v>1063304.3500000001</v>
      </c>
    </row>
    <row r="1291" spans="1:8" ht="15.75" customHeight="1" x14ac:dyDescent="0.25">
      <c r="A1291" s="41"/>
      <c r="B1291" s="41"/>
      <c r="C1291" s="41"/>
      <c r="D1291" s="41"/>
      <c r="E1291" s="24" t="s">
        <v>14</v>
      </c>
      <c r="F1291" s="58">
        <v>3872.8</v>
      </c>
      <c r="G1291" s="22" t="s">
        <v>15</v>
      </c>
      <c r="H1291" s="10">
        <v>236904</v>
      </c>
    </row>
    <row r="1292" spans="1:8" ht="15.75" customHeight="1" x14ac:dyDescent="0.25">
      <c r="A1292" s="41">
        <v>484</v>
      </c>
      <c r="B1292" s="42" t="s">
        <v>39</v>
      </c>
      <c r="C1292" s="40" t="s">
        <v>514</v>
      </c>
      <c r="D1292" s="43">
        <v>2019</v>
      </c>
      <c r="E1292" s="24" t="s">
        <v>44</v>
      </c>
      <c r="F1292" s="58">
        <v>4189.6000000000004</v>
      </c>
      <c r="G1292" s="22">
        <v>4189.6000000000004</v>
      </c>
      <c r="H1292" s="10">
        <v>1167831.55</v>
      </c>
    </row>
    <row r="1293" spans="1:8" ht="15.75" customHeight="1" x14ac:dyDescent="0.25">
      <c r="A1293" s="41"/>
      <c r="B1293" s="41"/>
      <c r="C1293" s="41"/>
      <c r="D1293" s="41"/>
      <c r="E1293" s="24" t="s">
        <v>25</v>
      </c>
      <c r="F1293" s="58">
        <v>4189.6000000000004</v>
      </c>
      <c r="G1293" s="22">
        <v>4189.6000000000004</v>
      </c>
      <c r="H1293" s="10">
        <v>471564.66</v>
      </c>
    </row>
    <row r="1294" spans="1:8" ht="15.75" customHeight="1" x14ac:dyDescent="0.25">
      <c r="A1294" s="41"/>
      <c r="B1294" s="41"/>
      <c r="C1294" s="41"/>
      <c r="D1294" s="41"/>
      <c r="E1294" s="24" t="s">
        <v>23</v>
      </c>
      <c r="F1294" s="58">
        <v>4189.6000000000004</v>
      </c>
      <c r="G1294" s="22">
        <v>4189.6000000000004</v>
      </c>
      <c r="H1294" s="10">
        <v>2779227.76</v>
      </c>
    </row>
    <row r="1295" spans="1:8" ht="15.75" customHeight="1" x14ac:dyDescent="0.25">
      <c r="A1295" s="41"/>
      <c r="B1295" s="41"/>
      <c r="C1295" s="41"/>
      <c r="D1295" s="41"/>
      <c r="E1295" s="24" t="s">
        <v>28</v>
      </c>
      <c r="F1295" s="58">
        <v>4189.6000000000004</v>
      </c>
      <c r="G1295" s="22">
        <v>4189.6000000000004</v>
      </c>
      <c r="H1295" s="10">
        <v>1079909.1599999999</v>
      </c>
    </row>
    <row r="1296" spans="1:8" ht="15.75" customHeight="1" x14ac:dyDescent="0.25">
      <c r="A1296" s="41"/>
      <c r="B1296" s="41"/>
      <c r="C1296" s="41"/>
      <c r="D1296" s="41"/>
      <c r="E1296" s="24" t="s">
        <v>33</v>
      </c>
      <c r="F1296" s="58">
        <v>4189.6000000000004</v>
      </c>
      <c r="G1296" s="22">
        <v>4189.6000000000004</v>
      </c>
      <c r="H1296" s="10">
        <v>9414031.2000000011</v>
      </c>
    </row>
    <row r="1297" spans="1:8" ht="15.75" customHeight="1" x14ac:dyDescent="0.25">
      <c r="A1297" s="41"/>
      <c r="B1297" s="41"/>
      <c r="C1297" s="41"/>
      <c r="D1297" s="41"/>
      <c r="E1297" s="24" t="s">
        <v>14</v>
      </c>
      <c r="F1297" s="58">
        <v>4189.6000000000004</v>
      </c>
      <c r="G1297" s="22" t="s">
        <v>15</v>
      </c>
      <c r="H1297" s="10">
        <v>237557</v>
      </c>
    </row>
    <row r="1298" spans="1:8" ht="15.75" customHeight="1" x14ac:dyDescent="0.25">
      <c r="A1298" s="41">
        <v>485</v>
      </c>
      <c r="B1298" s="42" t="s">
        <v>39</v>
      </c>
      <c r="C1298" s="40" t="s">
        <v>515</v>
      </c>
      <c r="D1298" s="43">
        <v>2019</v>
      </c>
      <c r="E1298" s="24" t="s">
        <v>13</v>
      </c>
      <c r="F1298" s="58">
        <v>3808.2</v>
      </c>
      <c r="G1298" s="22">
        <v>1016.12</v>
      </c>
      <c r="H1298" s="10">
        <v>3078249.6</v>
      </c>
    </row>
    <row r="1299" spans="1:8" ht="15.75" customHeight="1" x14ac:dyDescent="0.25">
      <c r="A1299" s="41"/>
      <c r="B1299" s="41"/>
      <c r="C1299" s="41"/>
      <c r="D1299" s="41"/>
      <c r="E1299" s="24" t="s">
        <v>14</v>
      </c>
      <c r="F1299" s="58">
        <v>3808.2</v>
      </c>
      <c r="G1299" s="22" t="s">
        <v>15</v>
      </c>
      <c r="H1299" s="10">
        <v>107541.66</v>
      </c>
    </row>
    <row r="1300" spans="1:8" ht="15.75" customHeight="1" x14ac:dyDescent="0.25">
      <c r="A1300" s="41">
        <v>486</v>
      </c>
      <c r="B1300" s="42" t="s">
        <v>39</v>
      </c>
      <c r="C1300" s="40" t="s">
        <v>516</v>
      </c>
      <c r="D1300" s="43">
        <v>2019</v>
      </c>
      <c r="E1300" s="24" t="s">
        <v>44</v>
      </c>
      <c r="F1300" s="58">
        <v>3804.8</v>
      </c>
      <c r="G1300" s="22">
        <v>3804.8</v>
      </c>
      <c r="H1300" s="10">
        <v>871161.58</v>
      </c>
    </row>
    <row r="1301" spans="1:8" ht="15.75" customHeight="1" x14ac:dyDescent="0.25">
      <c r="A1301" s="41"/>
      <c r="B1301" s="41"/>
      <c r="C1301" s="41"/>
      <c r="D1301" s="41"/>
      <c r="E1301" s="24" t="s">
        <v>25</v>
      </c>
      <c r="F1301" s="58">
        <v>3804.8</v>
      </c>
      <c r="G1301" s="22">
        <v>3804.8</v>
      </c>
      <c r="H1301" s="10">
        <v>365860.78</v>
      </c>
    </row>
    <row r="1302" spans="1:8" ht="15.75" customHeight="1" x14ac:dyDescent="0.25">
      <c r="A1302" s="41"/>
      <c r="B1302" s="41"/>
      <c r="C1302" s="41"/>
      <c r="D1302" s="41"/>
      <c r="E1302" s="24" t="s">
        <v>23</v>
      </c>
      <c r="F1302" s="58">
        <v>3804.8</v>
      </c>
      <c r="G1302" s="22">
        <v>3804.8</v>
      </c>
      <c r="H1302" s="10">
        <v>2780409</v>
      </c>
    </row>
    <row r="1303" spans="1:8" ht="15.75" customHeight="1" x14ac:dyDescent="0.25">
      <c r="A1303" s="41"/>
      <c r="B1303" s="41"/>
      <c r="C1303" s="41"/>
      <c r="D1303" s="41"/>
      <c r="E1303" s="24" t="s">
        <v>28</v>
      </c>
      <c r="F1303" s="58">
        <v>3804.8</v>
      </c>
      <c r="G1303" s="22">
        <v>3804.8</v>
      </c>
      <c r="H1303" s="10">
        <v>889498.05</v>
      </c>
    </row>
    <row r="1304" spans="1:8" ht="15.75" customHeight="1" x14ac:dyDescent="0.25">
      <c r="A1304" s="41"/>
      <c r="B1304" s="41"/>
      <c r="C1304" s="41"/>
      <c r="D1304" s="41"/>
      <c r="E1304" s="24" t="s">
        <v>14</v>
      </c>
      <c r="F1304" s="58">
        <v>3804.8</v>
      </c>
      <c r="G1304" s="22" t="s">
        <v>15</v>
      </c>
      <c r="H1304" s="10">
        <v>231172</v>
      </c>
    </row>
    <row r="1305" spans="1:8" ht="15.75" customHeight="1" x14ac:dyDescent="0.25">
      <c r="A1305" s="41">
        <v>487</v>
      </c>
      <c r="B1305" s="42" t="s">
        <v>39</v>
      </c>
      <c r="C1305" s="40" t="s">
        <v>517</v>
      </c>
      <c r="D1305" s="43">
        <v>2019</v>
      </c>
      <c r="E1305" s="24" t="s">
        <v>13</v>
      </c>
      <c r="F1305" s="58">
        <v>4283</v>
      </c>
      <c r="G1305" s="22">
        <v>1048</v>
      </c>
      <c r="H1305" s="10">
        <v>4343248.8</v>
      </c>
    </row>
    <row r="1306" spans="1:8" ht="15.75" customHeight="1" x14ac:dyDescent="0.25">
      <c r="A1306" s="41"/>
      <c r="B1306" s="41"/>
      <c r="C1306" s="41"/>
      <c r="D1306" s="41"/>
      <c r="E1306" s="24" t="s">
        <v>14</v>
      </c>
      <c r="F1306" s="58">
        <v>4283</v>
      </c>
      <c r="G1306" s="22" t="s">
        <v>15</v>
      </c>
      <c r="H1306" s="10">
        <v>123787.9</v>
      </c>
    </row>
    <row r="1307" spans="1:8" ht="15.75" customHeight="1" x14ac:dyDescent="0.25">
      <c r="A1307" s="41">
        <v>488</v>
      </c>
      <c r="B1307" s="42" t="s">
        <v>39</v>
      </c>
      <c r="C1307" s="40" t="s">
        <v>518</v>
      </c>
      <c r="D1307" s="43">
        <v>2019</v>
      </c>
      <c r="E1307" s="24" t="s">
        <v>13</v>
      </c>
      <c r="F1307" s="58">
        <v>12300.2</v>
      </c>
      <c r="G1307" s="22">
        <v>3281.98</v>
      </c>
      <c r="H1307" s="10">
        <v>13648668.15</v>
      </c>
    </row>
    <row r="1308" spans="1:8" ht="15.75" customHeight="1" x14ac:dyDescent="0.25">
      <c r="A1308" s="41"/>
      <c r="B1308" s="41"/>
      <c r="C1308" s="41"/>
      <c r="D1308" s="41"/>
      <c r="E1308" s="24" t="s">
        <v>14</v>
      </c>
      <c r="F1308" s="58">
        <v>12300.2</v>
      </c>
      <c r="G1308" s="22" t="s">
        <v>15</v>
      </c>
      <c r="H1308" s="10">
        <v>228155.36</v>
      </c>
    </row>
    <row r="1309" spans="1:8" ht="15.75" customHeight="1" x14ac:dyDescent="0.25">
      <c r="A1309" s="41"/>
      <c r="B1309" s="41"/>
      <c r="C1309" s="41"/>
      <c r="D1309" s="41"/>
      <c r="E1309" s="24" t="s">
        <v>31</v>
      </c>
      <c r="F1309" s="58">
        <v>12300.2</v>
      </c>
      <c r="G1309" s="30">
        <v>10459</v>
      </c>
      <c r="H1309" s="62">
        <v>18747192</v>
      </c>
    </row>
    <row r="1310" spans="1:8" ht="15.75" customHeight="1" x14ac:dyDescent="0.25">
      <c r="A1310" s="41"/>
      <c r="B1310" s="41"/>
      <c r="C1310" s="41"/>
      <c r="D1310" s="41"/>
      <c r="E1310" s="24" t="s">
        <v>16</v>
      </c>
      <c r="F1310" s="58">
        <v>12300.2</v>
      </c>
      <c r="G1310" s="22" t="s">
        <v>17</v>
      </c>
      <c r="H1310" s="10">
        <v>129695.59</v>
      </c>
    </row>
    <row r="1311" spans="1:8" ht="15.75" customHeight="1" x14ac:dyDescent="0.25">
      <c r="A1311" s="41">
        <v>489</v>
      </c>
      <c r="B1311" s="42" t="s">
        <v>39</v>
      </c>
      <c r="C1311" s="40" t="s">
        <v>519</v>
      </c>
      <c r="D1311" s="43">
        <v>2019</v>
      </c>
      <c r="E1311" s="24" t="s">
        <v>44</v>
      </c>
      <c r="F1311" s="58">
        <v>7241.4</v>
      </c>
      <c r="G1311" s="22">
        <v>7241.4</v>
      </c>
      <c r="H1311" s="10">
        <v>1022250</v>
      </c>
    </row>
    <row r="1312" spans="1:8" ht="15.75" customHeight="1" x14ac:dyDescent="0.25">
      <c r="A1312" s="41"/>
      <c r="B1312" s="41"/>
      <c r="C1312" s="41"/>
      <c r="D1312" s="41"/>
      <c r="E1312" s="24" t="s">
        <v>25</v>
      </c>
      <c r="F1312" s="58">
        <v>7241.4</v>
      </c>
      <c r="G1312" s="22">
        <v>7241.4</v>
      </c>
      <c r="H1312" s="10">
        <v>210240</v>
      </c>
    </row>
    <row r="1313" spans="1:8" ht="15.75" customHeight="1" x14ac:dyDescent="0.25">
      <c r="A1313" s="41"/>
      <c r="B1313" s="41"/>
      <c r="C1313" s="41"/>
      <c r="D1313" s="41"/>
      <c r="E1313" s="24" t="s">
        <v>23</v>
      </c>
      <c r="F1313" s="58">
        <v>7241.4</v>
      </c>
      <c r="G1313" s="22">
        <v>7241.4</v>
      </c>
      <c r="H1313" s="10">
        <v>2206225.2000000002</v>
      </c>
    </row>
    <row r="1314" spans="1:8" ht="15.75" customHeight="1" x14ac:dyDescent="0.25">
      <c r="A1314" s="41"/>
      <c r="B1314" s="41"/>
      <c r="C1314" s="41"/>
      <c r="D1314" s="41"/>
      <c r="E1314" s="24" t="s">
        <v>28</v>
      </c>
      <c r="F1314" s="58">
        <v>7241.4</v>
      </c>
      <c r="G1314" s="22">
        <v>7241.4</v>
      </c>
      <c r="H1314" s="10">
        <v>1656594</v>
      </c>
    </row>
    <row r="1315" spans="1:8" ht="15.75" customHeight="1" x14ac:dyDescent="0.25">
      <c r="A1315" s="41"/>
      <c r="B1315" s="41"/>
      <c r="C1315" s="41"/>
      <c r="D1315" s="41"/>
      <c r="E1315" s="24" t="s">
        <v>14</v>
      </c>
      <c r="F1315" s="58">
        <v>7241.4</v>
      </c>
      <c r="G1315" s="22" t="s">
        <v>15</v>
      </c>
      <c r="H1315" s="10">
        <v>274842.48</v>
      </c>
    </row>
    <row r="1316" spans="1:8" ht="15.75" customHeight="1" x14ac:dyDescent="0.25">
      <c r="A1316" s="41">
        <v>490</v>
      </c>
      <c r="B1316" s="42" t="s">
        <v>39</v>
      </c>
      <c r="C1316" s="40" t="s">
        <v>520</v>
      </c>
      <c r="D1316" s="43">
        <v>2019</v>
      </c>
      <c r="E1316" s="24" t="s">
        <v>31</v>
      </c>
      <c r="F1316" s="58">
        <v>1452</v>
      </c>
      <c r="G1316" s="22">
        <v>871.2</v>
      </c>
      <c r="H1316" s="10">
        <v>3193638.87</v>
      </c>
    </row>
    <row r="1317" spans="1:8" ht="15.75" customHeight="1" x14ac:dyDescent="0.25">
      <c r="A1317" s="41"/>
      <c r="B1317" s="41"/>
      <c r="C1317" s="41"/>
      <c r="D1317" s="41"/>
      <c r="E1317" s="24" t="s">
        <v>14</v>
      </c>
      <c r="F1317" s="58">
        <v>1452</v>
      </c>
      <c r="G1317" s="22" t="s">
        <v>15</v>
      </c>
      <c r="H1317" s="10">
        <v>60583.56</v>
      </c>
    </row>
    <row r="1318" spans="1:8" ht="15.75" customHeight="1" x14ac:dyDescent="0.25">
      <c r="A1318" s="41">
        <v>491</v>
      </c>
      <c r="B1318" s="42" t="s">
        <v>39</v>
      </c>
      <c r="C1318" s="40" t="s">
        <v>521</v>
      </c>
      <c r="D1318" s="43">
        <v>2019</v>
      </c>
      <c r="E1318" s="24" t="s">
        <v>44</v>
      </c>
      <c r="F1318" s="58">
        <v>6623.7</v>
      </c>
      <c r="G1318" s="22">
        <v>6623.7</v>
      </c>
      <c r="H1318" s="10">
        <f>743684.4+1172905.2</f>
        <v>1916589.6</v>
      </c>
    </row>
    <row r="1319" spans="1:8" ht="15.75" customHeight="1" x14ac:dyDescent="0.25">
      <c r="A1319" s="41"/>
      <c r="B1319" s="41"/>
      <c r="C1319" s="41"/>
      <c r="D1319" s="41"/>
      <c r="E1319" s="24" t="s">
        <v>25</v>
      </c>
      <c r="F1319" s="58">
        <v>6623.7</v>
      </c>
      <c r="G1319" s="22">
        <v>6623.7</v>
      </c>
      <c r="H1319" s="10">
        <f>246130.8+397963.2</f>
        <v>644094</v>
      </c>
    </row>
    <row r="1320" spans="1:8" ht="15.75" customHeight="1" x14ac:dyDescent="0.25">
      <c r="A1320" s="41"/>
      <c r="B1320" s="41"/>
      <c r="C1320" s="41"/>
      <c r="D1320" s="41"/>
      <c r="E1320" s="24" t="s">
        <v>28</v>
      </c>
      <c r="F1320" s="58">
        <v>6623.7</v>
      </c>
      <c r="G1320" s="22">
        <v>6623.7</v>
      </c>
      <c r="H1320" s="10">
        <f>970158+176552.4+100022.4+57676.8</f>
        <v>1304409.5999999999</v>
      </c>
    </row>
    <row r="1321" spans="1:8" ht="15.75" customHeight="1" x14ac:dyDescent="0.25">
      <c r="A1321" s="41"/>
      <c r="B1321" s="41"/>
      <c r="C1321" s="41"/>
      <c r="D1321" s="41"/>
      <c r="E1321" s="24" t="s">
        <v>14</v>
      </c>
      <c r="F1321" s="58">
        <v>6623.7</v>
      </c>
      <c r="G1321" s="22" t="s">
        <v>15</v>
      </c>
      <c r="H1321" s="10">
        <v>227740.29</v>
      </c>
    </row>
    <row r="1322" spans="1:8" ht="15.75" customHeight="1" x14ac:dyDescent="0.25">
      <c r="A1322" s="41">
        <v>492</v>
      </c>
      <c r="B1322" s="42" t="s">
        <v>39</v>
      </c>
      <c r="C1322" s="40" t="s">
        <v>522</v>
      </c>
      <c r="D1322" s="43">
        <v>2019</v>
      </c>
      <c r="E1322" s="24" t="s">
        <v>44</v>
      </c>
      <c r="F1322" s="58">
        <v>780.9</v>
      </c>
      <c r="G1322" s="22">
        <v>780.9</v>
      </c>
      <c r="H1322" s="10">
        <v>247135.2</v>
      </c>
    </row>
    <row r="1323" spans="1:8" ht="15.75" customHeight="1" x14ac:dyDescent="0.25">
      <c r="A1323" s="41"/>
      <c r="B1323" s="41"/>
      <c r="C1323" s="41"/>
      <c r="D1323" s="41"/>
      <c r="E1323" s="24" t="s">
        <v>25</v>
      </c>
      <c r="F1323" s="58">
        <v>780.9</v>
      </c>
      <c r="G1323" s="22">
        <v>780.9</v>
      </c>
      <c r="H1323" s="10">
        <v>56926.15</v>
      </c>
    </row>
    <row r="1324" spans="1:8" ht="15.75" customHeight="1" x14ac:dyDescent="0.25">
      <c r="A1324" s="41"/>
      <c r="B1324" s="41"/>
      <c r="C1324" s="41"/>
      <c r="D1324" s="41"/>
      <c r="E1324" s="24" t="s">
        <v>23</v>
      </c>
      <c r="F1324" s="58">
        <v>780.9</v>
      </c>
      <c r="G1324" s="22">
        <v>780.9</v>
      </c>
      <c r="H1324" s="10">
        <v>487116.18</v>
      </c>
    </row>
    <row r="1325" spans="1:8" ht="15.75" customHeight="1" x14ac:dyDescent="0.25">
      <c r="A1325" s="41"/>
      <c r="B1325" s="41"/>
      <c r="C1325" s="41"/>
      <c r="D1325" s="41"/>
      <c r="E1325" s="24" t="s">
        <v>28</v>
      </c>
      <c r="F1325" s="58">
        <v>780.9</v>
      </c>
      <c r="G1325" s="22">
        <v>780.9</v>
      </c>
      <c r="H1325" s="10">
        <v>170953.55</v>
      </c>
    </row>
    <row r="1326" spans="1:8" ht="15.75" customHeight="1" x14ac:dyDescent="0.25">
      <c r="A1326" s="41"/>
      <c r="B1326" s="41"/>
      <c r="C1326" s="41"/>
      <c r="D1326" s="41"/>
      <c r="E1326" s="24" t="s">
        <v>14</v>
      </c>
      <c r="F1326" s="58">
        <v>780.9</v>
      </c>
      <c r="G1326" s="22" t="s">
        <v>15</v>
      </c>
      <c r="H1326" s="10">
        <v>90907.199999999997</v>
      </c>
    </row>
    <row r="1327" spans="1:8" ht="15.75" customHeight="1" x14ac:dyDescent="0.25">
      <c r="A1327" s="41">
        <v>493</v>
      </c>
      <c r="B1327" s="42" t="s">
        <v>39</v>
      </c>
      <c r="C1327" s="40" t="s">
        <v>523</v>
      </c>
      <c r="D1327" s="43">
        <v>2019</v>
      </c>
      <c r="E1327" s="24" t="s">
        <v>13</v>
      </c>
      <c r="F1327" s="58">
        <v>6011.8</v>
      </c>
      <c r="G1327" s="22">
        <v>1604.09</v>
      </c>
      <c r="H1327" s="10">
        <v>7140717.5999999996</v>
      </c>
    </row>
    <row r="1328" spans="1:8" ht="15.75" customHeight="1" x14ac:dyDescent="0.25">
      <c r="A1328" s="41"/>
      <c r="B1328" s="41"/>
      <c r="C1328" s="41"/>
      <c r="D1328" s="41"/>
      <c r="E1328" s="24" t="s">
        <v>14</v>
      </c>
      <c r="F1328" s="58">
        <v>6011.8</v>
      </c>
      <c r="G1328" s="22" t="s">
        <v>15</v>
      </c>
      <c r="H1328" s="10">
        <v>140081.34</v>
      </c>
    </row>
    <row r="1329" spans="1:8" ht="15.75" customHeight="1" x14ac:dyDescent="0.25">
      <c r="A1329" s="41">
        <v>494</v>
      </c>
      <c r="B1329" s="42" t="s">
        <v>39</v>
      </c>
      <c r="C1329" s="40" t="s">
        <v>524</v>
      </c>
      <c r="D1329" s="43">
        <v>2019</v>
      </c>
      <c r="E1329" s="24" t="s">
        <v>44</v>
      </c>
      <c r="F1329" s="58">
        <v>2733.1</v>
      </c>
      <c r="G1329" s="22">
        <v>2733.1</v>
      </c>
      <c r="H1329" s="10">
        <v>781462.8</v>
      </c>
    </row>
    <row r="1330" spans="1:8" ht="15.75" customHeight="1" x14ac:dyDescent="0.25">
      <c r="A1330" s="41"/>
      <c r="B1330" s="41"/>
      <c r="C1330" s="41"/>
      <c r="D1330" s="41"/>
      <c r="E1330" s="24" t="s">
        <v>25</v>
      </c>
      <c r="F1330" s="58">
        <v>2733.1</v>
      </c>
      <c r="G1330" s="22">
        <v>2733.1</v>
      </c>
      <c r="H1330" s="10">
        <v>254337.6</v>
      </c>
    </row>
    <row r="1331" spans="1:8" ht="15.75" customHeight="1" x14ac:dyDescent="0.25">
      <c r="A1331" s="41"/>
      <c r="B1331" s="41"/>
      <c r="C1331" s="41"/>
      <c r="D1331" s="41"/>
      <c r="E1331" s="24" t="s">
        <v>23</v>
      </c>
      <c r="F1331" s="58">
        <v>2733.1</v>
      </c>
      <c r="G1331" s="22">
        <v>2733.1</v>
      </c>
      <c r="H1331" s="10">
        <v>2393563.2000000002</v>
      </c>
    </row>
    <row r="1332" spans="1:8" ht="15.75" customHeight="1" x14ac:dyDescent="0.25">
      <c r="A1332" s="41"/>
      <c r="B1332" s="41"/>
      <c r="C1332" s="41"/>
      <c r="D1332" s="41"/>
      <c r="E1332" s="24" t="s">
        <v>28</v>
      </c>
      <c r="F1332" s="58">
        <v>2733.1</v>
      </c>
      <c r="G1332" s="22">
        <v>2733.1</v>
      </c>
      <c r="H1332" s="10">
        <v>566647.19999999995</v>
      </c>
    </row>
    <row r="1333" spans="1:8" ht="15.75" customHeight="1" x14ac:dyDescent="0.25">
      <c r="A1333" s="41"/>
      <c r="B1333" s="41"/>
      <c r="C1333" s="41"/>
      <c r="D1333" s="41"/>
      <c r="E1333" s="24" t="s">
        <v>14</v>
      </c>
      <c r="F1333" s="58">
        <v>2733.1</v>
      </c>
      <c r="G1333" s="22" t="s">
        <v>15</v>
      </c>
      <c r="H1333" s="10">
        <v>218651</v>
      </c>
    </row>
    <row r="1334" spans="1:8" ht="15.75" customHeight="1" x14ac:dyDescent="0.25">
      <c r="A1334" s="41"/>
      <c r="B1334" s="41"/>
      <c r="C1334" s="41"/>
      <c r="D1334" s="41"/>
      <c r="E1334" s="24" t="s">
        <v>33</v>
      </c>
      <c r="F1334" s="58">
        <v>2733.1</v>
      </c>
      <c r="G1334" s="22">
        <v>2733.1</v>
      </c>
      <c r="H1334" s="10">
        <v>1390221.6</v>
      </c>
    </row>
    <row r="1335" spans="1:8" ht="15.75" customHeight="1" x14ac:dyDescent="0.25">
      <c r="A1335" s="41">
        <v>495</v>
      </c>
      <c r="B1335" s="42" t="s">
        <v>39</v>
      </c>
      <c r="C1335" s="40" t="s">
        <v>525</v>
      </c>
      <c r="D1335" s="43">
        <v>2019</v>
      </c>
      <c r="E1335" s="24" t="s">
        <v>13</v>
      </c>
      <c r="F1335" s="58">
        <v>1276.2</v>
      </c>
      <c r="G1335" s="22">
        <v>750</v>
      </c>
      <c r="H1335" s="10">
        <v>3774000</v>
      </c>
    </row>
    <row r="1336" spans="1:8" ht="15.75" customHeight="1" x14ac:dyDescent="0.25">
      <c r="A1336" s="41"/>
      <c r="B1336" s="41"/>
      <c r="C1336" s="41"/>
      <c r="D1336" s="41"/>
      <c r="E1336" s="24" t="s">
        <v>14</v>
      </c>
      <c r="F1336" s="58">
        <v>1276.2</v>
      </c>
      <c r="G1336" s="22" t="s">
        <v>15</v>
      </c>
      <c r="H1336" s="10">
        <v>58669.599999999999</v>
      </c>
    </row>
    <row r="1337" spans="1:8" ht="15.75" customHeight="1" x14ac:dyDescent="0.25">
      <c r="A1337" s="41"/>
      <c r="B1337" s="41"/>
      <c r="C1337" s="41"/>
      <c r="D1337" s="41"/>
      <c r="E1337" s="24" t="s">
        <v>16</v>
      </c>
      <c r="F1337" s="58">
        <v>1276.2</v>
      </c>
      <c r="G1337" s="22" t="s">
        <v>17</v>
      </c>
      <c r="H1337" s="10">
        <v>63025.43</v>
      </c>
    </row>
    <row r="1338" spans="1:8" ht="15.75" customHeight="1" x14ac:dyDescent="0.25">
      <c r="A1338" s="41">
        <v>496</v>
      </c>
      <c r="B1338" s="42" t="s">
        <v>39</v>
      </c>
      <c r="C1338" s="40" t="s">
        <v>526</v>
      </c>
      <c r="D1338" s="43">
        <v>2019</v>
      </c>
      <c r="E1338" s="24" t="s">
        <v>13</v>
      </c>
      <c r="F1338" s="58">
        <v>3444.8</v>
      </c>
      <c r="G1338" s="22">
        <v>1072.8699999999999</v>
      </c>
      <c r="H1338" s="10">
        <v>3926103.6</v>
      </c>
    </row>
    <row r="1339" spans="1:8" ht="15.75" customHeight="1" x14ac:dyDescent="0.25">
      <c r="A1339" s="41"/>
      <c r="B1339" s="41"/>
      <c r="C1339" s="41"/>
      <c r="D1339" s="41"/>
      <c r="E1339" s="24" t="s">
        <v>14</v>
      </c>
      <c r="F1339" s="58">
        <v>3444.8</v>
      </c>
      <c r="G1339" s="22" t="s">
        <v>15</v>
      </c>
      <c r="H1339" s="10">
        <v>101345.48</v>
      </c>
    </row>
    <row r="1340" spans="1:8" ht="15.75" customHeight="1" x14ac:dyDescent="0.25">
      <c r="A1340" s="41">
        <v>497</v>
      </c>
      <c r="B1340" s="42" t="s">
        <v>39</v>
      </c>
      <c r="C1340" s="40" t="s">
        <v>527</v>
      </c>
      <c r="D1340" s="43">
        <v>2019</v>
      </c>
      <c r="E1340" s="24" t="s">
        <v>31</v>
      </c>
      <c r="F1340" s="58">
        <v>3862.1</v>
      </c>
      <c r="G1340" s="22">
        <v>2449</v>
      </c>
      <c r="H1340" s="10">
        <v>5141296.8</v>
      </c>
    </row>
    <row r="1341" spans="1:8" ht="15.75" customHeight="1" x14ac:dyDescent="0.25">
      <c r="A1341" s="41"/>
      <c r="B1341" s="41"/>
      <c r="C1341" s="41"/>
      <c r="D1341" s="41"/>
      <c r="E1341" s="24" t="s">
        <v>14</v>
      </c>
      <c r="F1341" s="58">
        <v>3862.1</v>
      </c>
      <c r="G1341" s="22" t="s">
        <v>15</v>
      </c>
      <c r="H1341" s="10">
        <v>114350.26</v>
      </c>
    </row>
    <row r="1342" spans="1:8" ht="15.75" customHeight="1" x14ac:dyDescent="0.25">
      <c r="A1342" s="41">
        <v>498</v>
      </c>
      <c r="B1342" s="42" t="s">
        <v>39</v>
      </c>
      <c r="C1342" s="40" t="s">
        <v>528</v>
      </c>
      <c r="D1342" s="43">
        <v>2019</v>
      </c>
      <c r="E1342" s="24" t="s">
        <v>44</v>
      </c>
      <c r="F1342" s="58">
        <v>2798.4</v>
      </c>
      <c r="G1342" s="22">
        <v>2798.4</v>
      </c>
      <c r="H1342" s="10">
        <v>452762.4</v>
      </c>
    </row>
    <row r="1343" spans="1:8" ht="15.75" customHeight="1" x14ac:dyDescent="0.25">
      <c r="A1343" s="41"/>
      <c r="B1343" s="41"/>
      <c r="C1343" s="41"/>
      <c r="D1343" s="41"/>
      <c r="E1343" s="24" t="s">
        <v>25</v>
      </c>
      <c r="F1343" s="58">
        <v>2798.4</v>
      </c>
      <c r="G1343" s="22">
        <v>2798.4</v>
      </c>
      <c r="H1343" s="10">
        <v>262767.59999999998</v>
      </c>
    </row>
    <row r="1344" spans="1:8" ht="15.75" customHeight="1" x14ac:dyDescent="0.25">
      <c r="A1344" s="41"/>
      <c r="B1344" s="41"/>
      <c r="C1344" s="41"/>
      <c r="D1344" s="41"/>
      <c r="E1344" s="24" t="s">
        <v>23</v>
      </c>
      <c r="F1344" s="58">
        <v>2798.4</v>
      </c>
      <c r="G1344" s="22">
        <v>2798.4</v>
      </c>
      <c r="H1344" s="10">
        <v>1168268.3999999999</v>
      </c>
    </row>
    <row r="1345" spans="1:8" ht="15.75" customHeight="1" x14ac:dyDescent="0.25">
      <c r="A1345" s="41"/>
      <c r="B1345" s="41"/>
      <c r="C1345" s="41"/>
      <c r="D1345" s="41"/>
      <c r="E1345" s="24" t="s">
        <v>28</v>
      </c>
      <c r="F1345" s="58">
        <v>2798.4</v>
      </c>
      <c r="G1345" s="22">
        <v>2798.4</v>
      </c>
      <c r="H1345" s="10">
        <v>656343.6</v>
      </c>
    </row>
    <row r="1346" spans="1:8" ht="15.75" customHeight="1" x14ac:dyDescent="0.25">
      <c r="A1346" s="41"/>
      <c r="B1346" s="41"/>
      <c r="C1346" s="41"/>
      <c r="D1346" s="41"/>
      <c r="E1346" s="24" t="s">
        <v>14</v>
      </c>
      <c r="F1346" s="58">
        <v>2798.4</v>
      </c>
      <c r="G1346" s="22" t="s">
        <v>15</v>
      </c>
      <c r="H1346" s="10">
        <v>254488.24</v>
      </c>
    </row>
    <row r="1347" spans="1:8" ht="15.75" customHeight="1" x14ac:dyDescent="0.25">
      <c r="A1347" s="41">
        <v>499</v>
      </c>
      <c r="B1347" s="42" t="s">
        <v>39</v>
      </c>
      <c r="C1347" s="40" t="s">
        <v>529</v>
      </c>
      <c r="D1347" s="43">
        <v>2019</v>
      </c>
      <c r="E1347" s="24" t="s">
        <v>171</v>
      </c>
      <c r="F1347" s="22">
        <v>15341.7</v>
      </c>
      <c r="G1347" s="22">
        <v>7</v>
      </c>
      <c r="H1347" s="10">
        <v>12643906.800000001</v>
      </c>
    </row>
    <row r="1348" spans="1:8" ht="15.75" customHeight="1" x14ac:dyDescent="0.25">
      <c r="A1348" s="41"/>
      <c r="B1348" s="41"/>
      <c r="C1348" s="41"/>
      <c r="D1348" s="41"/>
      <c r="E1348" s="24" t="s">
        <v>16</v>
      </c>
      <c r="F1348" s="22">
        <v>15341.7</v>
      </c>
      <c r="G1348" s="22" t="s">
        <v>17</v>
      </c>
      <c r="H1348" s="10">
        <v>87938.37</v>
      </c>
    </row>
    <row r="1349" spans="1:8" ht="15.75" customHeight="1" x14ac:dyDescent="0.25">
      <c r="A1349" s="41"/>
      <c r="B1349" s="41"/>
      <c r="C1349" s="41"/>
      <c r="D1349" s="41"/>
      <c r="E1349" s="24" t="s">
        <v>14</v>
      </c>
      <c r="F1349" s="22">
        <v>15341.7</v>
      </c>
      <c r="G1349" s="22" t="s">
        <v>15</v>
      </c>
      <c r="H1349" s="11">
        <v>503668.25</v>
      </c>
    </row>
    <row r="1350" spans="1:8" ht="15.75" customHeight="1" x14ac:dyDescent="0.25">
      <c r="A1350" s="41">
        <v>500</v>
      </c>
      <c r="B1350" s="42" t="s">
        <v>39</v>
      </c>
      <c r="C1350" s="40" t="s">
        <v>530</v>
      </c>
      <c r="D1350" s="43">
        <v>2019</v>
      </c>
      <c r="E1350" s="24" t="s">
        <v>171</v>
      </c>
      <c r="F1350" s="22">
        <v>6418.7</v>
      </c>
      <c r="G1350" s="22">
        <v>3</v>
      </c>
      <c r="H1350" s="10">
        <v>5209542</v>
      </c>
    </row>
    <row r="1351" spans="1:8" ht="15.75" customHeight="1" x14ac:dyDescent="0.25">
      <c r="A1351" s="41"/>
      <c r="B1351" s="41"/>
      <c r="C1351" s="41"/>
      <c r="D1351" s="41"/>
      <c r="E1351" s="24" t="s">
        <v>16</v>
      </c>
      <c r="F1351" s="22">
        <v>6418.7</v>
      </c>
      <c r="G1351" s="22" t="s">
        <v>17</v>
      </c>
      <c r="H1351" s="10">
        <v>36232.99</v>
      </c>
    </row>
    <row r="1352" spans="1:8" ht="15.75" customHeight="1" x14ac:dyDescent="0.25">
      <c r="A1352" s="41"/>
      <c r="B1352" s="41"/>
      <c r="C1352" s="41"/>
      <c r="D1352" s="41"/>
      <c r="E1352" s="24" t="s">
        <v>14</v>
      </c>
      <c r="F1352" s="22">
        <v>6418.7</v>
      </c>
      <c r="G1352" s="22" t="s">
        <v>15</v>
      </c>
      <c r="H1352" s="11">
        <v>215852.06</v>
      </c>
    </row>
    <row r="1353" spans="1:8" ht="15.75" customHeight="1" x14ac:dyDescent="0.25">
      <c r="A1353" s="41">
        <v>501</v>
      </c>
      <c r="B1353" s="42" t="s">
        <v>39</v>
      </c>
      <c r="C1353" s="40" t="s">
        <v>531</v>
      </c>
      <c r="D1353" s="43">
        <v>2019</v>
      </c>
      <c r="E1353" s="24" t="s">
        <v>171</v>
      </c>
      <c r="F1353" s="22">
        <v>13010.5</v>
      </c>
      <c r="G1353" s="22">
        <v>5</v>
      </c>
      <c r="H1353" s="10">
        <v>8884932</v>
      </c>
    </row>
    <row r="1354" spans="1:8" ht="15.75" customHeight="1" x14ac:dyDescent="0.25">
      <c r="A1354" s="41"/>
      <c r="B1354" s="41"/>
      <c r="C1354" s="41"/>
      <c r="D1354" s="41"/>
      <c r="E1354" s="24" t="s">
        <v>16</v>
      </c>
      <c r="F1354" s="22">
        <v>13010.5</v>
      </c>
      <c r="G1354" s="22" t="s">
        <v>17</v>
      </c>
      <c r="H1354" s="10">
        <v>61794.7</v>
      </c>
    </row>
    <row r="1355" spans="1:8" ht="15.75" customHeight="1" x14ac:dyDescent="0.25">
      <c r="A1355" s="41"/>
      <c r="B1355" s="41"/>
      <c r="C1355" s="41"/>
      <c r="D1355" s="41"/>
      <c r="E1355" s="24" t="s">
        <v>14</v>
      </c>
      <c r="F1355" s="22">
        <v>13010.5</v>
      </c>
      <c r="G1355" s="22" t="s">
        <v>15</v>
      </c>
      <c r="H1355" s="11">
        <v>359776.52</v>
      </c>
    </row>
    <row r="1356" spans="1:8" ht="15.75" customHeight="1" x14ac:dyDescent="0.25">
      <c r="A1356" s="41">
        <v>502</v>
      </c>
      <c r="B1356" s="42" t="s">
        <v>39</v>
      </c>
      <c r="C1356" s="40" t="s">
        <v>532</v>
      </c>
      <c r="D1356" s="43">
        <v>2019</v>
      </c>
      <c r="E1356" s="24" t="s">
        <v>13</v>
      </c>
      <c r="F1356" s="22">
        <v>3593.1</v>
      </c>
      <c r="G1356" s="22">
        <v>958.72</v>
      </c>
      <c r="H1356" s="10">
        <v>3763514.4</v>
      </c>
    </row>
    <row r="1357" spans="1:8" ht="15.75" customHeight="1" x14ac:dyDescent="0.25">
      <c r="A1357" s="41"/>
      <c r="B1357" s="41"/>
      <c r="C1357" s="41"/>
      <c r="D1357" s="41"/>
      <c r="E1357" s="24" t="s">
        <v>16</v>
      </c>
      <c r="F1357" s="22">
        <v>3593.1</v>
      </c>
      <c r="G1357" s="22" t="s">
        <v>17</v>
      </c>
      <c r="H1357" s="10">
        <v>79331.12</v>
      </c>
    </row>
    <row r="1358" spans="1:8" ht="15.75" customHeight="1" x14ac:dyDescent="0.25">
      <c r="A1358" s="41"/>
      <c r="B1358" s="41"/>
      <c r="C1358" s="41"/>
      <c r="D1358" s="41"/>
      <c r="E1358" s="24" t="s">
        <v>14</v>
      </c>
      <c r="F1358" s="22">
        <v>3593.1</v>
      </c>
      <c r="G1358" s="22" t="s">
        <v>15</v>
      </c>
      <c r="H1358" s="11">
        <v>97294</v>
      </c>
    </row>
    <row r="1359" spans="1:8" ht="15.75" customHeight="1" x14ac:dyDescent="0.25">
      <c r="A1359" s="41">
        <v>503</v>
      </c>
      <c r="B1359" s="42" t="s">
        <v>39</v>
      </c>
      <c r="C1359" s="40" t="s">
        <v>533</v>
      </c>
      <c r="D1359" s="43">
        <v>2019</v>
      </c>
      <c r="E1359" s="24" t="s">
        <v>171</v>
      </c>
      <c r="F1359" s="22">
        <v>3633.2</v>
      </c>
      <c r="G1359" s="22">
        <v>1</v>
      </c>
      <c r="H1359" s="10">
        <v>1773025.2</v>
      </c>
    </row>
    <row r="1360" spans="1:8" ht="15.75" customHeight="1" x14ac:dyDescent="0.25">
      <c r="A1360" s="41"/>
      <c r="B1360" s="41"/>
      <c r="C1360" s="41"/>
      <c r="D1360" s="41"/>
      <c r="E1360" s="24" t="s">
        <v>16</v>
      </c>
      <c r="F1360" s="22">
        <v>3633.2</v>
      </c>
      <c r="G1360" s="22" t="s">
        <v>17</v>
      </c>
      <c r="H1360" s="10">
        <v>18212.509999999998</v>
      </c>
    </row>
    <row r="1361" spans="1:8" ht="15.75" customHeight="1" x14ac:dyDescent="0.25">
      <c r="A1361" s="41"/>
      <c r="B1361" s="41"/>
      <c r="C1361" s="41"/>
      <c r="D1361" s="41"/>
      <c r="E1361" s="24" t="s">
        <v>14</v>
      </c>
      <c r="F1361" s="22">
        <v>3633.2</v>
      </c>
      <c r="G1361" s="22" t="s">
        <v>15</v>
      </c>
      <c r="H1361" s="11">
        <v>74332.77</v>
      </c>
    </row>
    <row r="1362" spans="1:8" ht="15.75" customHeight="1" x14ac:dyDescent="0.25">
      <c r="A1362" s="41">
        <v>504</v>
      </c>
      <c r="B1362" s="42" t="s">
        <v>39</v>
      </c>
      <c r="C1362" s="40" t="s">
        <v>534</v>
      </c>
      <c r="D1362" s="43">
        <v>2019</v>
      </c>
      <c r="E1362" s="24" t="s">
        <v>171</v>
      </c>
      <c r="F1362" s="22">
        <v>8855.7000000000007</v>
      </c>
      <c r="G1362" s="22">
        <v>4</v>
      </c>
      <c r="H1362" s="10">
        <v>7094510.4000000004</v>
      </c>
    </row>
    <row r="1363" spans="1:8" ht="15.75" customHeight="1" x14ac:dyDescent="0.25">
      <c r="A1363" s="41"/>
      <c r="B1363" s="41"/>
      <c r="C1363" s="41"/>
      <c r="D1363" s="41"/>
      <c r="E1363" s="24" t="s">
        <v>16</v>
      </c>
      <c r="F1363" s="22">
        <v>8855.7000000000007</v>
      </c>
      <c r="G1363" s="22" t="s">
        <v>17</v>
      </c>
      <c r="H1363" s="10">
        <v>72874.81</v>
      </c>
    </row>
    <row r="1364" spans="1:8" ht="15.75" customHeight="1" x14ac:dyDescent="0.25">
      <c r="A1364" s="41"/>
      <c r="B1364" s="41"/>
      <c r="C1364" s="41"/>
      <c r="D1364" s="41"/>
      <c r="E1364" s="24" t="s">
        <v>14</v>
      </c>
      <c r="F1364" s="22">
        <v>8855.7000000000007</v>
      </c>
      <c r="G1364" s="22" t="s">
        <v>15</v>
      </c>
      <c r="H1364" s="11">
        <v>305777.68</v>
      </c>
    </row>
    <row r="1365" spans="1:8" ht="15.75" customHeight="1" x14ac:dyDescent="0.25">
      <c r="A1365" s="41">
        <v>505</v>
      </c>
      <c r="B1365" s="42" t="s">
        <v>39</v>
      </c>
      <c r="C1365" s="40" t="s">
        <v>535</v>
      </c>
      <c r="D1365" s="43">
        <v>2019</v>
      </c>
      <c r="E1365" s="24" t="s">
        <v>171</v>
      </c>
      <c r="F1365" s="22">
        <v>12873.1</v>
      </c>
      <c r="G1365" s="22">
        <v>6</v>
      </c>
      <c r="H1365" s="10">
        <v>10715179.199999999</v>
      </c>
    </row>
    <row r="1366" spans="1:8" ht="15.75" customHeight="1" x14ac:dyDescent="0.25">
      <c r="A1366" s="41"/>
      <c r="B1366" s="41"/>
      <c r="C1366" s="41"/>
      <c r="D1366" s="41"/>
      <c r="E1366" s="24" t="s">
        <v>16</v>
      </c>
      <c r="F1366" s="22">
        <v>12873.1</v>
      </c>
      <c r="G1366" s="22" t="s">
        <v>17</v>
      </c>
      <c r="H1366" s="10">
        <v>110066.32</v>
      </c>
    </row>
    <row r="1367" spans="1:8" ht="15.75" customHeight="1" x14ac:dyDescent="0.25">
      <c r="A1367" s="41"/>
      <c r="B1367" s="41"/>
      <c r="C1367" s="41"/>
      <c r="D1367" s="41"/>
      <c r="E1367" s="24" t="s">
        <v>14</v>
      </c>
      <c r="F1367" s="22">
        <v>12873.1</v>
      </c>
      <c r="G1367" s="22" t="s">
        <v>15</v>
      </c>
      <c r="H1367" s="11">
        <v>439879.67999999999</v>
      </c>
    </row>
    <row r="1368" spans="1:8" ht="15.75" customHeight="1" x14ac:dyDescent="0.25">
      <c r="A1368" s="41">
        <v>506</v>
      </c>
      <c r="B1368" s="42" t="s">
        <v>39</v>
      </c>
      <c r="C1368" s="40" t="s">
        <v>536</v>
      </c>
      <c r="D1368" s="43">
        <v>2019</v>
      </c>
      <c r="E1368" s="24" t="s">
        <v>171</v>
      </c>
      <c r="F1368" s="22">
        <v>12669.2</v>
      </c>
      <c r="G1368" s="22">
        <v>5</v>
      </c>
      <c r="H1368" s="10">
        <v>8855340</v>
      </c>
    </row>
    <row r="1369" spans="1:8" ht="15.75" customHeight="1" x14ac:dyDescent="0.25">
      <c r="A1369" s="41"/>
      <c r="B1369" s="41"/>
      <c r="C1369" s="41"/>
      <c r="D1369" s="41"/>
      <c r="E1369" s="24" t="s">
        <v>16</v>
      </c>
      <c r="F1369" s="22">
        <v>12669.2</v>
      </c>
      <c r="G1369" s="22" t="s">
        <v>17</v>
      </c>
      <c r="H1369" s="10">
        <v>90962.05</v>
      </c>
    </row>
    <row r="1370" spans="1:8" ht="15.75" customHeight="1" x14ac:dyDescent="0.25">
      <c r="A1370" s="41"/>
      <c r="B1370" s="41"/>
      <c r="C1370" s="41"/>
      <c r="D1370" s="41"/>
      <c r="E1370" s="24" t="s">
        <v>14</v>
      </c>
      <c r="F1370" s="22">
        <v>12669.2</v>
      </c>
      <c r="G1370" s="22" t="s">
        <v>15</v>
      </c>
      <c r="H1370" s="11">
        <v>458666.52</v>
      </c>
    </row>
    <row r="1371" spans="1:8" ht="15.75" customHeight="1" x14ac:dyDescent="0.25">
      <c r="A1371" s="41">
        <v>507</v>
      </c>
      <c r="B1371" s="42" t="s">
        <v>39</v>
      </c>
      <c r="C1371" s="40" t="s">
        <v>537</v>
      </c>
      <c r="D1371" s="43">
        <v>2019</v>
      </c>
      <c r="E1371" s="24" t="s">
        <v>13</v>
      </c>
      <c r="F1371" s="22">
        <v>2172.5</v>
      </c>
      <c r="G1371" s="22">
        <v>1045</v>
      </c>
      <c r="H1371" s="10">
        <v>3331228.49</v>
      </c>
    </row>
    <row r="1372" spans="1:8" ht="15.75" customHeight="1" x14ac:dyDescent="0.25">
      <c r="A1372" s="41"/>
      <c r="B1372" s="41"/>
      <c r="C1372" s="41"/>
      <c r="D1372" s="41"/>
      <c r="E1372" s="24" t="s">
        <v>14</v>
      </c>
      <c r="F1372" s="22">
        <v>2172.5</v>
      </c>
      <c r="G1372" s="22" t="s">
        <v>15</v>
      </c>
      <c r="H1372" s="11">
        <v>81919.14</v>
      </c>
    </row>
    <row r="1373" spans="1:8" ht="15.75" customHeight="1" x14ac:dyDescent="0.25">
      <c r="A1373" s="41">
        <v>508</v>
      </c>
      <c r="B1373" s="42" t="s">
        <v>39</v>
      </c>
      <c r="C1373" s="40" t="s">
        <v>538</v>
      </c>
      <c r="D1373" s="43">
        <v>2019</v>
      </c>
      <c r="E1373" s="24" t="s">
        <v>171</v>
      </c>
      <c r="F1373" s="22">
        <v>6654.5</v>
      </c>
      <c r="G1373" s="22">
        <v>3</v>
      </c>
      <c r="H1373" s="10">
        <v>5559549.5999999996</v>
      </c>
    </row>
    <row r="1374" spans="1:8" ht="15.75" customHeight="1" x14ac:dyDescent="0.25">
      <c r="A1374" s="41"/>
      <c r="B1374" s="41"/>
      <c r="C1374" s="41"/>
      <c r="D1374" s="41"/>
      <c r="E1374" s="24" t="s">
        <v>16</v>
      </c>
      <c r="F1374" s="22">
        <v>6654.5</v>
      </c>
      <c r="G1374" s="22" t="s">
        <v>17</v>
      </c>
      <c r="H1374" s="10">
        <v>57107.69</v>
      </c>
    </row>
    <row r="1375" spans="1:8" ht="15.75" customHeight="1" x14ac:dyDescent="0.25">
      <c r="A1375" s="41"/>
      <c r="B1375" s="41"/>
      <c r="C1375" s="41"/>
      <c r="D1375" s="41"/>
      <c r="E1375" s="24" t="s">
        <v>14</v>
      </c>
      <c r="F1375" s="22">
        <v>6654.5</v>
      </c>
      <c r="G1375" s="22" t="s">
        <v>15</v>
      </c>
      <c r="H1375" s="11">
        <v>219939.84</v>
      </c>
    </row>
    <row r="1376" spans="1:8" ht="15.75" customHeight="1" x14ac:dyDescent="0.25">
      <c r="A1376" s="41">
        <v>509</v>
      </c>
      <c r="B1376" s="42" t="s">
        <v>39</v>
      </c>
      <c r="C1376" s="40" t="s">
        <v>539</v>
      </c>
      <c r="D1376" s="43">
        <v>2019</v>
      </c>
      <c r="E1376" s="24" t="s">
        <v>171</v>
      </c>
      <c r="F1376" s="22">
        <v>8316.7000000000007</v>
      </c>
      <c r="G1376" s="22">
        <v>2</v>
      </c>
      <c r="H1376" s="10">
        <v>3817376.4</v>
      </c>
    </row>
    <row r="1377" spans="1:8" ht="15.75" customHeight="1" x14ac:dyDescent="0.25">
      <c r="A1377" s="41"/>
      <c r="B1377" s="41"/>
      <c r="C1377" s="41"/>
      <c r="D1377" s="41"/>
      <c r="E1377" s="24" t="s">
        <v>16</v>
      </c>
      <c r="F1377" s="22">
        <v>8316.7000000000007</v>
      </c>
      <c r="G1377" s="22" t="s">
        <v>17</v>
      </c>
      <c r="H1377" s="10">
        <v>39212.089999999997</v>
      </c>
    </row>
    <row r="1378" spans="1:8" ht="15.75" customHeight="1" x14ac:dyDescent="0.25">
      <c r="A1378" s="41"/>
      <c r="B1378" s="41"/>
      <c r="C1378" s="41"/>
      <c r="D1378" s="41"/>
      <c r="E1378" s="24" t="s">
        <v>14</v>
      </c>
      <c r="F1378" s="22">
        <v>8316.7000000000007</v>
      </c>
      <c r="G1378" s="22" t="s">
        <v>15</v>
      </c>
      <c r="H1378" s="11">
        <v>146563.62</v>
      </c>
    </row>
    <row r="1379" spans="1:8" ht="15.75" customHeight="1" x14ac:dyDescent="0.25">
      <c r="A1379" s="41">
        <v>510</v>
      </c>
      <c r="B1379" s="42" t="s">
        <v>39</v>
      </c>
      <c r="C1379" s="40" t="s">
        <v>540</v>
      </c>
      <c r="D1379" s="43">
        <v>2019</v>
      </c>
      <c r="E1379" s="24" t="s">
        <v>171</v>
      </c>
      <c r="F1379" s="22">
        <v>2138.6999999999998</v>
      </c>
      <c r="G1379" s="22">
        <v>1</v>
      </c>
      <c r="H1379" s="10">
        <v>1841278.8</v>
      </c>
    </row>
    <row r="1380" spans="1:8" ht="15.75" customHeight="1" x14ac:dyDescent="0.25">
      <c r="A1380" s="41"/>
      <c r="B1380" s="41"/>
      <c r="C1380" s="41"/>
      <c r="D1380" s="41"/>
      <c r="E1380" s="24" t="s">
        <v>16</v>
      </c>
      <c r="F1380" s="22">
        <v>2138.6999999999998</v>
      </c>
      <c r="G1380" s="22" t="s">
        <v>17</v>
      </c>
      <c r="H1380" s="10">
        <v>18913.62</v>
      </c>
    </row>
    <row r="1381" spans="1:8" ht="15.75" customHeight="1" x14ac:dyDescent="0.25">
      <c r="A1381" s="41"/>
      <c r="B1381" s="41"/>
      <c r="C1381" s="41"/>
      <c r="D1381" s="41"/>
      <c r="E1381" s="24" t="s">
        <v>14</v>
      </c>
      <c r="F1381" s="22">
        <v>2138.6999999999998</v>
      </c>
      <c r="G1381" s="22" t="s">
        <v>15</v>
      </c>
      <c r="H1381" s="11">
        <v>73313.279999999999</v>
      </c>
    </row>
    <row r="1382" spans="1:8" ht="15.75" customHeight="1" x14ac:dyDescent="0.25">
      <c r="A1382" s="41">
        <v>511</v>
      </c>
      <c r="B1382" s="42" t="s">
        <v>39</v>
      </c>
      <c r="C1382" s="40" t="s">
        <v>541</v>
      </c>
      <c r="D1382" s="43">
        <v>2019</v>
      </c>
      <c r="E1382" s="24" t="s">
        <v>13</v>
      </c>
      <c r="F1382" s="22">
        <v>3765.6</v>
      </c>
      <c r="G1382" s="22">
        <v>1004.75</v>
      </c>
      <c r="H1382" s="10">
        <v>4023263.7</v>
      </c>
    </row>
    <row r="1383" spans="1:8" ht="15.75" customHeight="1" x14ac:dyDescent="0.25">
      <c r="A1383" s="41"/>
      <c r="B1383" s="41"/>
      <c r="C1383" s="41"/>
      <c r="D1383" s="41"/>
      <c r="E1383" s="24" t="s">
        <v>16</v>
      </c>
      <c r="F1383" s="22">
        <v>3765.6</v>
      </c>
      <c r="G1383" s="22" t="s">
        <v>17</v>
      </c>
      <c r="H1383" s="10">
        <v>84806.38</v>
      </c>
    </row>
    <row r="1384" spans="1:8" ht="15.75" customHeight="1" x14ac:dyDescent="0.25">
      <c r="A1384" s="41"/>
      <c r="B1384" s="41"/>
      <c r="C1384" s="41"/>
      <c r="D1384" s="41"/>
      <c r="E1384" s="24" t="s">
        <v>14</v>
      </c>
      <c r="F1384" s="22">
        <v>3765.6</v>
      </c>
      <c r="G1384" s="22" t="s">
        <v>15</v>
      </c>
      <c r="H1384" s="11">
        <v>117052.46</v>
      </c>
    </row>
    <row r="1385" spans="1:8" ht="15.75" customHeight="1" x14ac:dyDescent="0.25">
      <c r="A1385" s="41">
        <v>512</v>
      </c>
      <c r="B1385" s="42" t="s">
        <v>39</v>
      </c>
      <c r="C1385" s="40" t="s">
        <v>542</v>
      </c>
      <c r="D1385" s="43">
        <v>2019</v>
      </c>
      <c r="E1385" s="24" t="s">
        <v>171</v>
      </c>
      <c r="F1385" s="22">
        <v>4222.1000000000004</v>
      </c>
      <c r="G1385" s="22">
        <v>2</v>
      </c>
      <c r="H1385" s="10">
        <v>3425882.4</v>
      </c>
    </row>
    <row r="1386" spans="1:8" ht="15.75" customHeight="1" x14ac:dyDescent="0.25">
      <c r="A1386" s="41"/>
      <c r="B1386" s="41"/>
      <c r="C1386" s="41"/>
      <c r="D1386" s="41"/>
      <c r="E1386" s="24" t="s">
        <v>16</v>
      </c>
      <c r="F1386" s="22">
        <v>4222.1000000000004</v>
      </c>
      <c r="G1386" s="22" t="s">
        <v>17</v>
      </c>
      <c r="H1386" s="10">
        <v>35190.660000000003</v>
      </c>
    </row>
    <row r="1387" spans="1:8" ht="15.75" customHeight="1" x14ac:dyDescent="0.25">
      <c r="A1387" s="41"/>
      <c r="B1387" s="41"/>
      <c r="C1387" s="41"/>
      <c r="D1387" s="41"/>
      <c r="E1387" s="24" t="s">
        <v>14</v>
      </c>
      <c r="F1387" s="22">
        <v>4222.1000000000004</v>
      </c>
      <c r="G1387" s="22" t="s">
        <v>15</v>
      </c>
      <c r="H1387" s="11">
        <v>148665.98000000001</v>
      </c>
    </row>
    <row r="1388" spans="1:8" ht="15.75" customHeight="1" x14ac:dyDescent="0.25">
      <c r="A1388" s="41">
        <v>513</v>
      </c>
      <c r="B1388" s="42" t="s">
        <v>39</v>
      </c>
      <c r="C1388" s="40" t="s">
        <v>543</v>
      </c>
      <c r="D1388" s="43">
        <v>2019</v>
      </c>
      <c r="E1388" s="24" t="s">
        <v>171</v>
      </c>
      <c r="F1388" s="22">
        <v>17370.2</v>
      </c>
      <c r="G1388" s="22">
        <v>8</v>
      </c>
      <c r="H1388" s="10">
        <v>13707024</v>
      </c>
    </row>
    <row r="1389" spans="1:8" ht="15.75" customHeight="1" x14ac:dyDescent="0.25">
      <c r="A1389" s="41"/>
      <c r="B1389" s="41"/>
      <c r="C1389" s="41"/>
      <c r="D1389" s="41"/>
      <c r="E1389" s="24" t="s">
        <v>16</v>
      </c>
      <c r="F1389" s="22">
        <v>17370.2</v>
      </c>
      <c r="G1389" s="22" t="s">
        <v>17</v>
      </c>
      <c r="H1389" s="10">
        <v>173245.91</v>
      </c>
    </row>
    <row r="1390" spans="1:8" ht="15.75" customHeight="1" x14ac:dyDescent="0.25">
      <c r="A1390" s="41"/>
      <c r="B1390" s="41"/>
      <c r="C1390" s="41"/>
      <c r="D1390" s="41"/>
      <c r="E1390" s="24" t="s">
        <v>14</v>
      </c>
      <c r="F1390" s="22">
        <v>17370.2</v>
      </c>
      <c r="G1390" s="22" t="s">
        <v>15</v>
      </c>
      <c r="H1390" s="11">
        <v>594663.92000000004</v>
      </c>
    </row>
    <row r="1391" spans="1:8" ht="15.75" customHeight="1" x14ac:dyDescent="0.25">
      <c r="A1391" s="41">
        <v>514</v>
      </c>
      <c r="B1391" s="42" t="s">
        <v>39</v>
      </c>
      <c r="C1391" s="40" t="s">
        <v>544</v>
      </c>
      <c r="D1391" s="43">
        <v>2019</v>
      </c>
      <c r="E1391" s="24" t="s">
        <v>13</v>
      </c>
      <c r="F1391" s="22">
        <v>3631.4</v>
      </c>
      <c r="G1391" s="22">
        <v>1006</v>
      </c>
      <c r="H1391" s="10">
        <v>4942488.6900000004</v>
      </c>
    </row>
    <row r="1392" spans="1:8" ht="15.75" customHeight="1" x14ac:dyDescent="0.25">
      <c r="A1392" s="41"/>
      <c r="B1392" s="41"/>
      <c r="C1392" s="41"/>
      <c r="D1392" s="41"/>
      <c r="E1392" s="24" t="s">
        <v>14</v>
      </c>
      <c r="F1392" s="22">
        <v>3631.4</v>
      </c>
      <c r="G1392" s="22" t="s">
        <v>15</v>
      </c>
      <c r="H1392" s="11">
        <v>115306.06</v>
      </c>
    </row>
    <row r="1393" spans="1:8" ht="15.75" customHeight="1" x14ac:dyDescent="0.25">
      <c r="A1393" s="41">
        <v>515</v>
      </c>
      <c r="B1393" s="42" t="s">
        <v>39</v>
      </c>
      <c r="C1393" s="40" t="s">
        <v>545</v>
      </c>
      <c r="D1393" s="43">
        <v>2019</v>
      </c>
      <c r="E1393" s="24" t="s">
        <v>171</v>
      </c>
      <c r="F1393" s="22">
        <v>4355.3</v>
      </c>
      <c r="G1393" s="22">
        <v>2</v>
      </c>
      <c r="H1393" s="10">
        <v>3763524</v>
      </c>
    </row>
    <row r="1394" spans="1:8" ht="15.75" customHeight="1" x14ac:dyDescent="0.25">
      <c r="A1394" s="41"/>
      <c r="B1394" s="41"/>
      <c r="C1394" s="41"/>
      <c r="D1394" s="41"/>
      <c r="E1394" s="24" t="s">
        <v>16</v>
      </c>
      <c r="F1394" s="22">
        <v>4355.3</v>
      </c>
      <c r="G1394" s="22" t="s">
        <v>17</v>
      </c>
      <c r="H1394" s="10">
        <v>26175.31</v>
      </c>
    </row>
    <row r="1395" spans="1:8" ht="15.75" customHeight="1" x14ac:dyDescent="0.25">
      <c r="A1395" s="41"/>
      <c r="B1395" s="41"/>
      <c r="C1395" s="41"/>
      <c r="D1395" s="41"/>
      <c r="E1395" s="24" t="s">
        <v>14</v>
      </c>
      <c r="F1395" s="22">
        <v>4355.3</v>
      </c>
      <c r="G1395" s="22" t="s">
        <v>15</v>
      </c>
      <c r="H1395" s="11">
        <v>143923.24</v>
      </c>
    </row>
    <row r="1396" spans="1:8" ht="15.75" customHeight="1" x14ac:dyDescent="0.25">
      <c r="A1396" s="41">
        <v>516</v>
      </c>
      <c r="B1396" s="42" t="s">
        <v>39</v>
      </c>
      <c r="C1396" s="40" t="s">
        <v>546</v>
      </c>
      <c r="D1396" s="43">
        <v>2019</v>
      </c>
      <c r="E1396" s="24" t="s">
        <v>171</v>
      </c>
      <c r="F1396" s="22">
        <v>5992.8</v>
      </c>
      <c r="G1396" s="22">
        <v>2</v>
      </c>
      <c r="H1396" s="10">
        <v>3225280.8</v>
      </c>
    </row>
    <row r="1397" spans="1:8" ht="15.75" customHeight="1" x14ac:dyDescent="0.25">
      <c r="A1397" s="41"/>
      <c r="B1397" s="41"/>
      <c r="C1397" s="41"/>
      <c r="D1397" s="41"/>
      <c r="E1397" s="24" t="s">
        <v>16</v>
      </c>
      <c r="F1397" s="22">
        <v>5992.8</v>
      </c>
      <c r="G1397" s="22" t="s">
        <v>17</v>
      </c>
      <c r="H1397" s="10">
        <v>33130.080000000002</v>
      </c>
    </row>
    <row r="1398" spans="1:8" ht="15.75" customHeight="1" x14ac:dyDescent="0.25">
      <c r="A1398" s="41"/>
      <c r="B1398" s="41"/>
      <c r="C1398" s="41"/>
      <c r="D1398" s="41"/>
      <c r="E1398" s="24" t="s">
        <v>14</v>
      </c>
      <c r="F1398" s="22">
        <v>5992.8</v>
      </c>
      <c r="G1398" s="22" t="s">
        <v>15</v>
      </c>
      <c r="H1398" s="11">
        <v>146626.56</v>
      </c>
    </row>
    <row r="1399" spans="1:8" ht="15.75" customHeight="1" x14ac:dyDescent="0.25">
      <c r="A1399" s="41">
        <v>517</v>
      </c>
      <c r="B1399" s="42" t="s">
        <v>39</v>
      </c>
      <c r="C1399" s="40" t="s">
        <v>547</v>
      </c>
      <c r="D1399" s="43">
        <v>2019</v>
      </c>
      <c r="E1399" s="24" t="s">
        <v>171</v>
      </c>
      <c r="F1399" s="22">
        <v>5484.9</v>
      </c>
      <c r="G1399" s="22">
        <v>2</v>
      </c>
      <c r="H1399" s="10">
        <v>3225280.8</v>
      </c>
    </row>
    <row r="1400" spans="1:8" ht="15.75" customHeight="1" x14ac:dyDescent="0.25">
      <c r="A1400" s="41"/>
      <c r="B1400" s="41"/>
      <c r="C1400" s="41"/>
      <c r="D1400" s="41"/>
      <c r="E1400" s="24" t="s">
        <v>16</v>
      </c>
      <c r="F1400" s="22">
        <v>5484.9</v>
      </c>
      <c r="G1400" s="22" t="s">
        <v>17</v>
      </c>
      <c r="H1400" s="10">
        <v>33130.080000000002</v>
      </c>
    </row>
    <row r="1401" spans="1:8" ht="15.75" customHeight="1" x14ac:dyDescent="0.25">
      <c r="A1401" s="41"/>
      <c r="B1401" s="41"/>
      <c r="C1401" s="41"/>
      <c r="D1401" s="41"/>
      <c r="E1401" s="24" t="s">
        <v>14</v>
      </c>
      <c r="F1401" s="22">
        <v>5484.9</v>
      </c>
      <c r="G1401" s="22" t="s">
        <v>15</v>
      </c>
      <c r="H1401" s="11">
        <v>146626.56</v>
      </c>
    </row>
    <row r="1402" spans="1:8" ht="15.75" customHeight="1" x14ac:dyDescent="0.25">
      <c r="A1402" s="41">
        <v>518</v>
      </c>
      <c r="B1402" s="42" t="s">
        <v>39</v>
      </c>
      <c r="C1402" s="40" t="s">
        <v>548</v>
      </c>
      <c r="D1402" s="43">
        <v>2019</v>
      </c>
      <c r="E1402" s="24" t="s">
        <v>171</v>
      </c>
      <c r="F1402" s="22">
        <v>5300.07</v>
      </c>
      <c r="G1402" s="22">
        <v>3</v>
      </c>
      <c r="H1402" s="10">
        <v>4948608</v>
      </c>
    </row>
    <row r="1403" spans="1:8" ht="15.75" customHeight="1" x14ac:dyDescent="0.25">
      <c r="A1403" s="41"/>
      <c r="B1403" s="41"/>
      <c r="C1403" s="41"/>
      <c r="D1403" s="41"/>
      <c r="E1403" s="24" t="s">
        <v>16</v>
      </c>
      <c r="F1403" s="22">
        <v>5300.07</v>
      </c>
      <c r="G1403" s="22" t="s">
        <v>17</v>
      </c>
      <c r="H1403" s="10">
        <v>50832.1</v>
      </c>
    </row>
    <row r="1404" spans="1:8" ht="15.75" customHeight="1" x14ac:dyDescent="0.25">
      <c r="A1404" s="41"/>
      <c r="B1404" s="41"/>
      <c r="C1404" s="41"/>
      <c r="D1404" s="41"/>
      <c r="E1404" s="24" t="s">
        <v>14</v>
      </c>
      <c r="F1404" s="22">
        <v>5300.07</v>
      </c>
      <c r="G1404" s="22" t="s">
        <v>15</v>
      </c>
      <c r="H1404" s="11">
        <v>215870.25</v>
      </c>
    </row>
    <row r="1405" spans="1:8" ht="15.75" customHeight="1" x14ac:dyDescent="0.25">
      <c r="A1405" s="41">
        <v>519</v>
      </c>
      <c r="B1405" s="42" t="s">
        <v>39</v>
      </c>
      <c r="C1405" s="40" t="s">
        <v>549</v>
      </c>
      <c r="D1405" s="43">
        <v>2019</v>
      </c>
      <c r="E1405" s="24" t="s">
        <v>171</v>
      </c>
      <c r="F1405" s="22">
        <v>13619.2</v>
      </c>
      <c r="G1405" s="22">
        <v>2</v>
      </c>
      <c r="H1405" s="10">
        <v>3394488</v>
      </c>
    </row>
    <row r="1406" spans="1:8" ht="15.75" customHeight="1" x14ac:dyDescent="0.25">
      <c r="A1406" s="41"/>
      <c r="B1406" s="41"/>
      <c r="C1406" s="41"/>
      <c r="D1406" s="41"/>
      <c r="E1406" s="24" t="s">
        <v>16</v>
      </c>
      <c r="F1406" s="22">
        <v>13619.2</v>
      </c>
      <c r="G1406" s="22" t="s">
        <v>17</v>
      </c>
      <c r="H1406" s="10">
        <v>34868.18</v>
      </c>
    </row>
    <row r="1407" spans="1:8" ht="15.75" customHeight="1" x14ac:dyDescent="0.25">
      <c r="A1407" s="41"/>
      <c r="B1407" s="41"/>
      <c r="C1407" s="41"/>
      <c r="D1407" s="41"/>
      <c r="E1407" s="24" t="s">
        <v>14</v>
      </c>
      <c r="F1407" s="22">
        <v>13619.2</v>
      </c>
      <c r="G1407" s="22" t="s">
        <v>15</v>
      </c>
      <c r="H1407" s="11">
        <v>143918.76</v>
      </c>
    </row>
    <row r="1408" spans="1:8" ht="15.75" customHeight="1" x14ac:dyDescent="0.25">
      <c r="A1408" s="41">
        <v>520</v>
      </c>
      <c r="B1408" s="42" t="s">
        <v>39</v>
      </c>
      <c r="C1408" s="40" t="s">
        <v>550</v>
      </c>
      <c r="D1408" s="43">
        <v>2019</v>
      </c>
      <c r="E1408" s="24" t="s">
        <v>171</v>
      </c>
      <c r="F1408" s="22">
        <v>12545.2</v>
      </c>
      <c r="G1408" s="22">
        <v>4</v>
      </c>
      <c r="H1408" s="10">
        <v>7120039.2000000002</v>
      </c>
    </row>
    <row r="1409" spans="1:8" ht="15.75" customHeight="1" x14ac:dyDescent="0.25">
      <c r="A1409" s="41"/>
      <c r="B1409" s="41"/>
      <c r="C1409" s="41"/>
      <c r="D1409" s="41"/>
      <c r="E1409" s="24" t="s">
        <v>16</v>
      </c>
      <c r="F1409" s="22">
        <v>12545.2</v>
      </c>
      <c r="G1409" s="22" t="s">
        <v>17</v>
      </c>
      <c r="H1409" s="10">
        <v>73137.039999999994</v>
      </c>
    </row>
    <row r="1410" spans="1:8" ht="15.75" customHeight="1" x14ac:dyDescent="0.25">
      <c r="A1410" s="41"/>
      <c r="B1410" s="41"/>
      <c r="C1410" s="41"/>
      <c r="D1410" s="41"/>
      <c r="E1410" s="24" t="s">
        <v>14</v>
      </c>
      <c r="F1410" s="22">
        <v>12545.2</v>
      </c>
      <c r="G1410" s="22" t="s">
        <v>15</v>
      </c>
      <c r="H1410" s="11">
        <v>293253.12</v>
      </c>
    </row>
    <row r="1411" spans="1:8" ht="15.75" customHeight="1" x14ac:dyDescent="0.25">
      <c r="A1411" s="41">
        <v>521</v>
      </c>
      <c r="B1411" s="42" t="s">
        <v>39</v>
      </c>
      <c r="C1411" s="40" t="s">
        <v>551</v>
      </c>
      <c r="D1411" s="43">
        <v>2019</v>
      </c>
      <c r="E1411" s="24" t="s">
        <v>13</v>
      </c>
      <c r="F1411" s="22">
        <v>881.6</v>
      </c>
      <c r="G1411" s="22">
        <v>514.20000000000005</v>
      </c>
      <c r="H1411" s="10">
        <v>2102861.7000000002</v>
      </c>
    </row>
    <row r="1412" spans="1:8" ht="15.75" customHeight="1" x14ac:dyDescent="0.25">
      <c r="A1412" s="41"/>
      <c r="B1412" s="41"/>
      <c r="C1412" s="41"/>
      <c r="D1412" s="41"/>
      <c r="E1412" s="24" t="s">
        <v>16</v>
      </c>
      <c r="F1412" s="22">
        <v>881.6</v>
      </c>
      <c r="G1412" s="22" t="s">
        <v>17</v>
      </c>
      <c r="H1412" s="10">
        <v>44326.22</v>
      </c>
    </row>
    <row r="1413" spans="1:8" ht="15.75" customHeight="1" x14ac:dyDescent="0.25">
      <c r="A1413" s="41"/>
      <c r="B1413" s="41"/>
      <c r="C1413" s="41"/>
      <c r="D1413" s="41"/>
      <c r="E1413" s="24" t="s">
        <v>14</v>
      </c>
      <c r="F1413" s="22">
        <v>881.6</v>
      </c>
      <c r="G1413" s="22" t="s">
        <v>15</v>
      </c>
      <c r="H1413" s="11">
        <v>43098</v>
      </c>
    </row>
    <row r="1414" spans="1:8" ht="15.75" customHeight="1" x14ac:dyDescent="0.25">
      <c r="A1414" s="41">
        <v>522</v>
      </c>
      <c r="B1414" s="42" t="s">
        <v>39</v>
      </c>
      <c r="C1414" s="40" t="s">
        <v>552</v>
      </c>
      <c r="D1414" s="43">
        <v>2019</v>
      </c>
      <c r="E1414" s="24" t="s">
        <v>171</v>
      </c>
      <c r="F1414" s="22">
        <v>7012.2</v>
      </c>
      <c r="G1414" s="22">
        <v>2</v>
      </c>
      <c r="H1414" s="10">
        <v>3369868.8</v>
      </c>
    </row>
    <row r="1415" spans="1:8" ht="15.75" customHeight="1" x14ac:dyDescent="0.25">
      <c r="A1415" s="41"/>
      <c r="B1415" s="41"/>
      <c r="C1415" s="41"/>
      <c r="D1415" s="41"/>
      <c r="E1415" s="24" t="s">
        <v>16</v>
      </c>
      <c r="F1415" s="22">
        <v>7012.2</v>
      </c>
      <c r="G1415" s="22" t="s">
        <v>17</v>
      </c>
      <c r="H1415" s="10">
        <v>34615.29</v>
      </c>
    </row>
    <row r="1416" spans="1:8" ht="15.75" customHeight="1" x14ac:dyDescent="0.25">
      <c r="A1416" s="41"/>
      <c r="B1416" s="41"/>
      <c r="C1416" s="41"/>
      <c r="D1416" s="41"/>
      <c r="E1416" s="24" t="s">
        <v>14</v>
      </c>
      <c r="F1416" s="22">
        <v>7012.2</v>
      </c>
      <c r="G1416" s="22" t="s">
        <v>15</v>
      </c>
      <c r="H1416" s="11">
        <v>143934.07</v>
      </c>
    </row>
    <row r="1417" spans="1:8" ht="15.75" customHeight="1" x14ac:dyDescent="0.25">
      <c r="A1417" s="41">
        <v>523</v>
      </c>
      <c r="B1417" s="42" t="s">
        <v>39</v>
      </c>
      <c r="C1417" s="40" t="s">
        <v>553</v>
      </c>
      <c r="D1417" s="43">
        <v>2019</v>
      </c>
      <c r="E1417" s="24" t="s">
        <v>171</v>
      </c>
      <c r="F1417" s="22">
        <v>11944.2</v>
      </c>
      <c r="G1417" s="22">
        <v>6</v>
      </c>
      <c r="H1417" s="10">
        <v>10110996</v>
      </c>
    </row>
    <row r="1418" spans="1:8" ht="15.75" customHeight="1" x14ac:dyDescent="0.25">
      <c r="A1418" s="41"/>
      <c r="B1418" s="41"/>
      <c r="C1418" s="41"/>
      <c r="D1418" s="41"/>
      <c r="E1418" s="24" t="s">
        <v>16</v>
      </c>
      <c r="F1418" s="22">
        <v>11944.2</v>
      </c>
      <c r="G1418" s="22" t="s">
        <v>17</v>
      </c>
      <c r="H1418" s="10">
        <v>103860.15</v>
      </c>
    </row>
    <row r="1419" spans="1:8" ht="15.75" customHeight="1" x14ac:dyDescent="0.25">
      <c r="A1419" s="41"/>
      <c r="B1419" s="41"/>
      <c r="C1419" s="41"/>
      <c r="D1419" s="41"/>
      <c r="E1419" s="24" t="s">
        <v>14</v>
      </c>
      <c r="F1419" s="22">
        <v>11944.2</v>
      </c>
      <c r="G1419" s="22" t="s">
        <v>15</v>
      </c>
      <c r="H1419" s="11">
        <v>431779.78</v>
      </c>
    </row>
    <row r="1420" spans="1:8" ht="15.75" customHeight="1" x14ac:dyDescent="0.25">
      <c r="A1420" s="41">
        <v>524</v>
      </c>
      <c r="B1420" s="42" t="s">
        <v>39</v>
      </c>
      <c r="C1420" s="40" t="s">
        <v>554</v>
      </c>
      <c r="D1420" s="43">
        <v>2019</v>
      </c>
      <c r="E1420" s="24" t="s">
        <v>13</v>
      </c>
      <c r="F1420" s="22">
        <v>5410.2</v>
      </c>
      <c r="G1420" s="22">
        <v>1408.03</v>
      </c>
      <c r="H1420" s="10">
        <v>7077200.8700000001</v>
      </c>
    </row>
    <row r="1421" spans="1:8" ht="15.75" customHeight="1" x14ac:dyDescent="0.25">
      <c r="A1421" s="41"/>
      <c r="B1421" s="41"/>
      <c r="C1421" s="41"/>
      <c r="D1421" s="41"/>
      <c r="E1421" s="24" t="s">
        <v>14</v>
      </c>
      <c r="F1421" s="22">
        <v>5410.2</v>
      </c>
      <c r="G1421" s="22" t="s">
        <v>15</v>
      </c>
      <c r="H1421" s="11">
        <v>138461.20000000001</v>
      </c>
    </row>
    <row r="1422" spans="1:8" ht="15.75" customHeight="1" x14ac:dyDescent="0.25">
      <c r="A1422" s="41">
        <v>525</v>
      </c>
      <c r="B1422" s="42" t="s">
        <v>39</v>
      </c>
      <c r="C1422" s="40" t="s">
        <v>555</v>
      </c>
      <c r="D1422" s="43">
        <v>2019</v>
      </c>
      <c r="E1422" s="24" t="s">
        <v>44</v>
      </c>
      <c r="F1422" s="22">
        <v>5148</v>
      </c>
      <c r="G1422" s="22">
        <v>5148</v>
      </c>
      <c r="H1422" s="10">
        <v>1834395.92</v>
      </c>
    </row>
    <row r="1423" spans="1:8" ht="15.75" customHeight="1" x14ac:dyDescent="0.25">
      <c r="A1423" s="41"/>
      <c r="B1423" s="41"/>
      <c r="C1423" s="41"/>
      <c r="D1423" s="41"/>
      <c r="E1423" s="24" t="s">
        <v>25</v>
      </c>
      <c r="F1423" s="22">
        <v>5148</v>
      </c>
      <c r="G1423" s="22">
        <v>5148</v>
      </c>
      <c r="H1423" s="10">
        <v>642265.73</v>
      </c>
    </row>
    <row r="1424" spans="1:8" ht="15.75" customHeight="1" x14ac:dyDescent="0.25">
      <c r="A1424" s="41"/>
      <c r="B1424" s="41"/>
      <c r="C1424" s="41"/>
      <c r="D1424" s="41"/>
      <c r="E1424" s="24" t="s">
        <v>23</v>
      </c>
      <c r="F1424" s="22">
        <v>5148</v>
      </c>
      <c r="G1424" s="22">
        <v>5148</v>
      </c>
      <c r="H1424" s="10">
        <v>2420880.37</v>
      </c>
    </row>
    <row r="1425" spans="1:8" ht="15.75" customHeight="1" x14ac:dyDescent="0.25">
      <c r="A1425" s="41"/>
      <c r="B1425" s="41"/>
      <c r="C1425" s="41"/>
      <c r="D1425" s="41"/>
      <c r="E1425" s="24" t="s">
        <v>14</v>
      </c>
      <c r="F1425" s="22">
        <v>5148</v>
      </c>
      <c r="G1425" s="22" t="s">
        <v>15</v>
      </c>
      <c r="H1425" s="11">
        <v>214217</v>
      </c>
    </row>
    <row r="1426" spans="1:8" ht="15.75" customHeight="1" x14ac:dyDescent="0.25">
      <c r="A1426" s="41"/>
      <c r="B1426" s="41"/>
      <c r="C1426" s="41"/>
      <c r="D1426" s="41"/>
      <c r="E1426" s="24" t="s">
        <v>33</v>
      </c>
      <c r="F1426" s="22">
        <v>5148</v>
      </c>
      <c r="G1426" s="22">
        <v>5148</v>
      </c>
      <c r="H1426" s="10">
        <v>1946043.27</v>
      </c>
    </row>
    <row r="1427" spans="1:8" ht="15.75" customHeight="1" x14ac:dyDescent="0.25">
      <c r="A1427" s="41">
        <v>526</v>
      </c>
      <c r="B1427" s="42" t="s">
        <v>39</v>
      </c>
      <c r="C1427" s="40" t="s">
        <v>556</v>
      </c>
      <c r="D1427" s="43">
        <v>2019</v>
      </c>
      <c r="E1427" s="24" t="s">
        <v>171</v>
      </c>
      <c r="F1427" s="22">
        <v>8583.7000000000007</v>
      </c>
      <c r="G1427" s="22">
        <v>4</v>
      </c>
      <c r="H1427" s="10">
        <v>7144665.5999999996</v>
      </c>
    </row>
    <row r="1428" spans="1:8" ht="15.75" customHeight="1" x14ac:dyDescent="0.25">
      <c r="A1428" s="41"/>
      <c r="B1428" s="41"/>
      <c r="C1428" s="41"/>
      <c r="D1428" s="41"/>
      <c r="E1428" s="24" t="s">
        <v>16</v>
      </c>
      <c r="F1428" s="22">
        <v>8583.7000000000007</v>
      </c>
      <c r="G1428" s="22" t="s">
        <v>17</v>
      </c>
      <c r="H1428" s="10">
        <v>73390.009999999995</v>
      </c>
    </row>
    <row r="1429" spans="1:8" ht="15.75" customHeight="1" x14ac:dyDescent="0.25">
      <c r="A1429" s="41"/>
      <c r="B1429" s="41"/>
      <c r="C1429" s="41"/>
      <c r="D1429" s="41"/>
      <c r="E1429" s="24" t="s">
        <v>14</v>
      </c>
      <c r="F1429" s="22">
        <v>8583.7000000000007</v>
      </c>
      <c r="G1429" s="22" t="s">
        <v>15</v>
      </c>
      <c r="H1429" s="11">
        <v>293234.96000000002</v>
      </c>
    </row>
    <row r="1430" spans="1:8" ht="15.75" customHeight="1" x14ac:dyDescent="0.25">
      <c r="A1430" s="41">
        <v>527</v>
      </c>
      <c r="B1430" s="42" t="s">
        <v>39</v>
      </c>
      <c r="C1430" s="40" t="s">
        <v>557</v>
      </c>
      <c r="D1430" s="43">
        <v>2019</v>
      </c>
      <c r="E1430" s="24" t="s">
        <v>171</v>
      </c>
      <c r="F1430" s="22">
        <v>6563.9</v>
      </c>
      <c r="G1430" s="22">
        <v>3</v>
      </c>
      <c r="H1430" s="10">
        <v>4909662</v>
      </c>
    </row>
    <row r="1431" spans="1:8" ht="15.75" customHeight="1" x14ac:dyDescent="0.25">
      <c r="A1431" s="41"/>
      <c r="B1431" s="41"/>
      <c r="C1431" s="41"/>
      <c r="D1431" s="41"/>
      <c r="E1431" s="24" t="s">
        <v>16</v>
      </c>
      <c r="F1431" s="22">
        <v>6563.9</v>
      </c>
      <c r="G1431" s="22" t="s">
        <v>17</v>
      </c>
      <c r="H1431" s="10">
        <v>50432.05</v>
      </c>
    </row>
    <row r="1432" spans="1:8" ht="15.75" customHeight="1" x14ac:dyDescent="0.25">
      <c r="A1432" s="41"/>
      <c r="B1432" s="41"/>
      <c r="C1432" s="41"/>
      <c r="D1432" s="41"/>
      <c r="E1432" s="24" t="s">
        <v>14</v>
      </c>
      <c r="F1432" s="22">
        <v>6563.9</v>
      </c>
      <c r="G1432" s="22" t="s">
        <v>15</v>
      </c>
      <c r="H1432" s="11">
        <v>229333.26</v>
      </c>
    </row>
    <row r="1433" spans="1:8" ht="15.75" customHeight="1" x14ac:dyDescent="0.25">
      <c r="A1433" s="41">
        <v>528</v>
      </c>
      <c r="B1433" s="42" t="s">
        <v>39</v>
      </c>
      <c r="C1433" s="40" t="s">
        <v>558</v>
      </c>
      <c r="D1433" s="43">
        <v>2019</v>
      </c>
      <c r="E1433" s="24" t="s">
        <v>171</v>
      </c>
      <c r="F1433" s="22">
        <v>15498.6</v>
      </c>
      <c r="G1433" s="22">
        <v>8</v>
      </c>
      <c r="H1433" s="10">
        <v>18381427.199999999</v>
      </c>
    </row>
    <row r="1434" spans="1:8" ht="15.75" customHeight="1" x14ac:dyDescent="0.25">
      <c r="A1434" s="41"/>
      <c r="B1434" s="41"/>
      <c r="C1434" s="41"/>
      <c r="D1434" s="41"/>
      <c r="E1434" s="24" t="s">
        <v>16</v>
      </c>
      <c r="F1434" s="22">
        <v>15498.6</v>
      </c>
      <c r="G1434" s="22" t="s">
        <v>17</v>
      </c>
      <c r="H1434" s="10">
        <v>188814.02</v>
      </c>
    </row>
    <row r="1435" spans="1:8" ht="15.75" customHeight="1" x14ac:dyDescent="0.25">
      <c r="A1435" s="41"/>
      <c r="B1435" s="41"/>
      <c r="C1435" s="41"/>
      <c r="D1435" s="41"/>
      <c r="E1435" s="24" t="s">
        <v>14</v>
      </c>
      <c r="F1435" s="22">
        <v>15498.6</v>
      </c>
      <c r="G1435" s="22" t="s">
        <v>15</v>
      </c>
      <c r="H1435" s="11">
        <v>760721.04</v>
      </c>
    </row>
    <row r="1436" spans="1:8" ht="15.75" customHeight="1" x14ac:dyDescent="0.25">
      <c r="A1436" s="41">
        <v>529</v>
      </c>
      <c r="B1436" s="42" t="s">
        <v>39</v>
      </c>
      <c r="C1436" s="40" t="s">
        <v>559</v>
      </c>
      <c r="D1436" s="43">
        <v>2019</v>
      </c>
      <c r="E1436" s="24" t="s">
        <v>171</v>
      </c>
      <c r="F1436" s="22">
        <v>8631.6</v>
      </c>
      <c r="G1436" s="22">
        <v>4</v>
      </c>
      <c r="H1436" s="10">
        <v>6758976</v>
      </c>
    </row>
    <row r="1437" spans="1:8" ht="15.75" customHeight="1" x14ac:dyDescent="0.25">
      <c r="A1437" s="41"/>
      <c r="B1437" s="41"/>
      <c r="C1437" s="41"/>
      <c r="D1437" s="41"/>
      <c r="E1437" s="24" t="s">
        <v>16</v>
      </c>
      <c r="F1437" s="22">
        <v>8631.6</v>
      </c>
      <c r="G1437" s="22" t="s">
        <v>17</v>
      </c>
      <c r="H1437" s="10">
        <v>69428.2</v>
      </c>
    </row>
    <row r="1438" spans="1:8" ht="15.75" customHeight="1" x14ac:dyDescent="0.25">
      <c r="A1438" s="41"/>
      <c r="B1438" s="41"/>
      <c r="C1438" s="41"/>
      <c r="D1438" s="41"/>
      <c r="E1438" s="24" t="s">
        <v>14</v>
      </c>
      <c r="F1438" s="22">
        <v>8631.6</v>
      </c>
      <c r="G1438" s="22" t="s">
        <v>15</v>
      </c>
      <c r="H1438" s="11">
        <v>305777.68</v>
      </c>
    </row>
    <row r="1439" spans="1:8" ht="15.75" customHeight="1" x14ac:dyDescent="0.25">
      <c r="A1439" s="41">
        <v>530</v>
      </c>
      <c r="B1439" s="42" t="s">
        <v>39</v>
      </c>
      <c r="C1439" s="40" t="s">
        <v>560</v>
      </c>
      <c r="D1439" s="43">
        <v>2019</v>
      </c>
      <c r="E1439" s="24" t="s">
        <v>171</v>
      </c>
      <c r="F1439" s="22">
        <v>12924.2</v>
      </c>
      <c r="G1439" s="22">
        <v>2</v>
      </c>
      <c r="H1439" s="10">
        <v>3224162.4</v>
      </c>
    </row>
    <row r="1440" spans="1:8" ht="15.75" customHeight="1" x14ac:dyDescent="0.25">
      <c r="A1440" s="41"/>
      <c r="B1440" s="41"/>
      <c r="C1440" s="41"/>
      <c r="D1440" s="41"/>
      <c r="E1440" s="24" t="s">
        <v>16</v>
      </c>
      <c r="F1440" s="22">
        <v>12924.2</v>
      </c>
      <c r="G1440" s="22" t="s">
        <v>17</v>
      </c>
      <c r="H1440" s="10">
        <v>33118.6</v>
      </c>
    </row>
    <row r="1441" spans="1:8" ht="15.75" customHeight="1" x14ac:dyDescent="0.25">
      <c r="A1441" s="41"/>
      <c r="B1441" s="41"/>
      <c r="C1441" s="41"/>
      <c r="D1441" s="41"/>
      <c r="E1441" s="24" t="s">
        <v>14</v>
      </c>
      <c r="F1441" s="22">
        <v>12924.2</v>
      </c>
      <c r="G1441" s="22" t="s">
        <v>15</v>
      </c>
      <c r="H1441" s="11">
        <v>136547.79999999999</v>
      </c>
    </row>
    <row r="1442" spans="1:8" ht="15.75" customHeight="1" x14ac:dyDescent="0.25">
      <c r="A1442" s="41">
        <v>531</v>
      </c>
      <c r="B1442" s="42" t="s">
        <v>39</v>
      </c>
      <c r="C1442" s="40" t="s">
        <v>561</v>
      </c>
      <c r="D1442" s="43">
        <v>2019</v>
      </c>
      <c r="E1442" s="24" t="s">
        <v>13</v>
      </c>
      <c r="F1442" s="22">
        <v>3979</v>
      </c>
      <c r="G1442" s="22">
        <v>1070.96</v>
      </c>
      <c r="H1442" s="10">
        <v>5127798.28</v>
      </c>
    </row>
    <row r="1443" spans="1:8" ht="15.75" customHeight="1" x14ac:dyDescent="0.25">
      <c r="A1443" s="41"/>
      <c r="B1443" s="41"/>
      <c r="C1443" s="41"/>
      <c r="D1443" s="41"/>
      <c r="E1443" s="24" t="s">
        <v>16</v>
      </c>
      <c r="F1443" s="22">
        <v>3979</v>
      </c>
      <c r="G1443" s="22" t="s">
        <v>17</v>
      </c>
      <c r="H1443" s="10">
        <v>108088.86</v>
      </c>
    </row>
    <row r="1444" spans="1:8" ht="15.75" customHeight="1" x14ac:dyDescent="0.25">
      <c r="A1444" s="41"/>
      <c r="B1444" s="41"/>
      <c r="C1444" s="41"/>
      <c r="D1444" s="41"/>
      <c r="E1444" s="24" t="s">
        <v>14</v>
      </c>
      <c r="F1444" s="22">
        <v>3979</v>
      </c>
      <c r="G1444" s="22" t="s">
        <v>15</v>
      </c>
      <c r="H1444" s="11">
        <v>119830.18</v>
      </c>
    </row>
    <row r="1445" spans="1:8" ht="15.75" customHeight="1" x14ac:dyDescent="0.25">
      <c r="A1445" s="41">
        <v>532</v>
      </c>
      <c r="B1445" s="42" t="s">
        <v>39</v>
      </c>
      <c r="C1445" s="40" t="s">
        <v>562</v>
      </c>
      <c r="D1445" s="43">
        <v>2019</v>
      </c>
      <c r="E1445" s="24" t="s">
        <v>171</v>
      </c>
      <c r="F1445" s="22">
        <v>9074.9</v>
      </c>
      <c r="G1445" s="22">
        <v>4</v>
      </c>
      <c r="H1445" s="10">
        <v>7178006.4000000004</v>
      </c>
    </row>
    <row r="1446" spans="1:8" ht="15.75" customHeight="1" x14ac:dyDescent="0.25">
      <c r="A1446" s="41"/>
      <c r="B1446" s="41"/>
      <c r="C1446" s="41"/>
      <c r="D1446" s="41"/>
      <c r="E1446" s="24" t="s">
        <v>16</v>
      </c>
      <c r="F1446" s="22">
        <v>9074.9</v>
      </c>
      <c r="G1446" s="22" t="s">
        <v>17</v>
      </c>
      <c r="H1446" s="10">
        <v>49923.03</v>
      </c>
    </row>
    <row r="1447" spans="1:8" ht="15.75" customHeight="1" x14ac:dyDescent="0.25">
      <c r="A1447" s="41"/>
      <c r="B1447" s="41"/>
      <c r="C1447" s="41"/>
      <c r="D1447" s="41"/>
      <c r="E1447" s="24" t="s">
        <v>14</v>
      </c>
      <c r="F1447" s="22">
        <v>9074.9</v>
      </c>
      <c r="G1447" s="22" t="s">
        <v>15</v>
      </c>
      <c r="H1447" s="11">
        <v>287792.28000000003</v>
      </c>
    </row>
    <row r="1448" spans="1:8" ht="15.75" customHeight="1" x14ac:dyDescent="0.25">
      <c r="A1448" s="41">
        <v>533</v>
      </c>
      <c r="B1448" s="42" t="s">
        <v>39</v>
      </c>
      <c r="C1448" s="40" t="s">
        <v>563</v>
      </c>
      <c r="D1448" s="43">
        <v>2019</v>
      </c>
      <c r="E1448" s="24" t="s">
        <v>171</v>
      </c>
      <c r="F1448" s="22">
        <v>8765</v>
      </c>
      <c r="G1448" s="22">
        <v>4</v>
      </c>
      <c r="H1448" s="10">
        <v>7639753.2000000002</v>
      </c>
    </row>
    <row r="1449" spans="1:8" ht="15.75" customHeight="1" x14ac:dyDescent="0.25">
      <c r="A1449" s="41"/>
      <c r="B1449" s="41"/>
      <c r="C1449" s="41"/>
      <c r="D1449" s="41"/>
      <c r="E1449" s="24" t="s">
        <v>16</v>
      </c>
      <c r="F1449" s="22">
        <v>8765</v>
      </c>
      <c r="G1449" s="22" t="s">
        <v>17</v>
      </c>
      <c r="H1449" s="10">
        <v>78475.539999999994</v>
      </c>
    </row>
    <row r="1450" spans="1:8" ht="15.75" customHeight="1" x14ac:dyDescent="0.25">
      <c r="A1450" s="41"/>
      <c r="B1450" s="41"/>
      <c r="C1450" s="41"/>
      <c r="D1450" s="41"/>
      <c r="E1450" s="24" t="s">
        <v>14</v>
      </c>
      <c r="F1450" s="22">
        <v>8765</v>
      </c>
      <c r="G1450" s="22" t="s">
        <v>15</v>
      </c>
      <c r="H1450" s="11">
        <v>293253.12</v>
      </c>
    </row>
    <row r="1451" spans="1:8" ht="15.75" customHeight="1" x14ac:dyDescent="0.25">
      <c r="A1451" s="41">
        <v>534</v>
      </c>
      <c r="B1451" s="42" t="s">
        <v>39</v>
      </c>
      <c r="C1451" s="40" t="s">
        <v>564</v>
      </c>
      <c r="D1451" s="43">
        <v>2019</v>
      </c>
      <c r="E1451" s="24" t="s">
        <v>171</v>
      </c>
      <c r="F1451" s="22">
        <v>8668.7000000000007</v>
      </c>
      <c r="G1451" s="22">
        <v>4</v>
      </c>
      <c r="H1451" s="10">
        <v>7000616.4000000004</v>
      </c>
    </row>
    <row r="1452" spans="1:8" ht="15.75" customHeight="1" x14ac:dyDescent="0.25">
      <c r="A1452" s="41"/>
      <c r="B1452" s="41"/>
      <c r="C1452" s="41"/>
      <c r="D1452" s="41"/>
      <c r="E1452" s="24" t="s">
        <v>16</v>
      </c>
      <c r="F1452" s="22">
        <v>8668.7000000000007</v>
      </c>
      <c r="G1452" s="22" t="s">
        <v>17</v>
      </c>
      <c r="H1452" s="10">
        <v>48689.29</v>
      </c>
    </row>
    <row r="1453" spans="1:8" ht="15.75" customHeight="1" x14ac:dyDescent="0.25">
      <c r="A1453" s="41"/>
      <c r="B1453" s="41"/>
      <c r="C1453" s="41"/>
      <c r="D1453" s="41"/>
      <c r="E1453" s="24" t="s">
        <v>14</v>
      </c>
      <c r="F1453" s="22">
        <v>8668.7000000000007</v>
      </c>
      <c r="G1453" s="22" t="s">
        <v>15</v>
      </c>
      <c r="H1453" s="11">
        <v>305777.68</v>
      </c>
    </row>
    <row r="1454" spans="1:8" ht="15.75" customHeight="1" x14ac:dyDescent="0.25">
      <c r="A1454" s="41">
        <v>535</v>
      </c>
      <c r="B1454" s="42" t="s">
        <v>39</v>
      </c>
      <c r="C1454" s="40" t="s">
        <v>565</v>
      </c>
      <c r="D1454" s="43">
        <v>2019</v>
      </c>
      <c r="E1454" s="24" t="s">
        <v>171</v>
      </c>
      <c r="F1454" s="22">
        <v>25775.4</v>
      </c>
      <c r="G1454" s="22">
        <v>12</v>
      </c>
      <c r="H1454" s="10">
        <v>22226582.399999999</v>
      </c>
    </row>
    <row r="1455" spans="1:8" ht="15.75" customHeight="1" x14ac:dyDescent="0.25">
      <c r="A1455" s="41"/>
      <c r="B1455" s="41"/>
      <c r="C1455" s="41"/>
      <c r="D1455" s="41"/>
      <c r="E1455" s="24" t="s">
        <v>16</v>
      </c>
      <c r="F1455" s="22">
        <v>25775.4</v>
      </c>
      <c r="G1455" s="22" t="s">
        <v>17</v>
      </c>
      <c r="H1455" s="10">
        <v>228311.45</v>
      </c>
    </row>
    <row r="1456" spans="1:8" ht="15.75" customHeight="1" x14ac:dyDescent="0.25">
      <c r="A1456" s="41"/>
      <c r="B1456" s="41"/>
      <c r="C1456" s="41"/>
      <c r="D1456" s="41"/>
      <c r="E1456" s="24" t="s">
        <v>14</v>
      </c>
      <c r="F1456" s="22">
        <v>25775.4</v>
      </c>
      <c r="G1456" s="22" t="s">
        <v>15</v>
      </c>
      <c r="H1456" s="11">
        <v>879759.35999999999</v>
      </c>
    </row>
    <row r="1457" spans="1:8" ht="15.75" customHeight="1" x14ac:dyDescent="0.25">
      <c r="A1457" s="41">
        <v>536</v>
      </c>
      <c r="B1457" s="42" t="s">
        <v>39</v>
      </c>
      <c r="C1457" s="40" t="s">
        <v>566</v>
      </c>
      <c r="D1457" s="43">
        <v>2019</v>
      </c>
      <c r="E1457" s="24" t="s">
        <v>171</v>
      </c>
      <c r="F1457" s="22">
        <v>10528.7</v>
      </c>
      <c r="G1457" s="22">
        <v>5</v>
      </c>
      <c r="H1457" s="10">
        <v>9262114.8000000007</v>
      </c>
    </row>
    <row r="1458" spans="1:8" ht="15.75" customHeight="1" x14ac:dyDescent="0.25">
      <c r="A1458" s="41"/>
      <c r="B1458" s="41"/>
      <c r="C1458" s="41"/>
      <c r="D1458" s="41"/>
      <c r="E1458" s="24" t="s">
        <v>16</v>
      </c>
      <c r="F1458" s="22">
        <v>10528.7</v>
      </c>
      <c r="G1458" s="22" t="s">
        <v>17</v>
      </c>
      <c r="H1458" s="10">
        <v>95140.44</v>
      </c>
    </row>
    <row r="1459" spans="1:8" ht="15.75" customHeight="1" x14ac:dyDescent="0.25">
      <c r="A1459" s="41"/>
      <c r="B1459" s="41"/>
      <c r="C1459" s="41"/>
      <c r="D1459" s="41"/>
      <c r="E1459" s="24" t="s">
        <v>14</v>
      </c>
      <c r="F1459" s="22">
        <v>10528.7</v>
      </c>
      <c r="G1459" s="22" t="s">
        <v>15</v>
      </c>
      <c r="H1459" s="11">
        <v>366409.05</v>
      </c>
    </row>
    <row r="1460" spans="1:8" ht="15.75" customHeight="1" x14ac:dyDescent="0.25">
      <c r="A1460" s="41">
        <v>537</v>
      </c>
      <c r="B1460" s="42" t="s">
        <v>39</v>
      </c>
      <c r="C1460" s="40" t="s">
        <v>567</v>
      </c>
      <c r="D1460" s="43">
        <v>2019</v>
      </c>
      <c r="E1460" s="24" t="s">
        <v>171</v>
      </c>
      <c r="F1460" s="22">
        <v>2852.5</v>
      </c>
      <c r="G1460" s="22">
        <v>1</v>
      </c>
      <c r="H1460" s="10">
        <v>1809139.2</v>
      </c>
    </row>
    <row r="1461" spans="1:8" ht="15.75" customHeight="1" x14ac:dyDescent="0.25">
      <c r="A1461" s="41"/>
      <c r="B1461" s="41"/>
      <c r="C1461" s="41"/>
      <c r="D1461" s="41"/>
      <c r="E1461" s="24" t="s">
        <v>16</v>
      </c>
      <c r="F1461" s="22">
        <v>2852.5</v>
      </c>
      <c r="G1461" s="22" t="s">
        <v>17</v>
      </c>
      <c r="H1461" s="10">
        <v>12582.56</v>
      </c>
    </row>
    <row r="1462" spans="1:8" ht="15.75" customHeight="1" x14ac:dyDescent="0.25">
      <c r="A1462" s="41"/>
      <c r="B1462" s="41"/>
      <c r="C1462" s="41"/>
      <c r="D1462" s="41"/>
      <c r="E1462" s="24" t="s">
        <v>14</v>
      </c>
      <c r="F1462" s="22">
        <v>2852.5</v>
      </c>
      <c r="G1462" s="22" t="s">
        <v>15</v>
      </c>
      <c r="H1462" s="11">
        <v>71961.929999999993</v>
      </c>
    </row>
    <row r="1463" spans="1:8" ht="15.75" customHeight="1" x14ac:dyDescent="0.25">
      <c r="A1463" s="41">
        <v>538</v>
      </c>
      <c r="B1463" s="42" t="s">
        <v>39</v>
      </c>
      <c r="C1463" s="40" t="s">
        <v>568</v>
      </c>
      <c r="D1463" s="43">
        <v>2019</v>
      </c>
      <c r="E1463" s="24" t="s">
        <v>171</v>
      </c>
      <c r="F1463" s="22">
        <v>8914.5</v>
      </c>
      <c r="G1463" s="22">
        <v>4</v>
      </c>
      <c r="H1463" s="10">
        <v>7142044.7999999998</v>
      </c>
    </row>
    <row r="1464" spans="1:8" ht="15.75" customHeight="1" x14ac:dyDescent="0.25">
      <c r="A1464" s="41"/>
      <c r="B1464" s="41"/>
      <c r="C1464" s="41"/>
      <c r="D1464" s="41"/>
      <c r="E1464" s="24" t="s">
        <v>16</v>
      </c>
      <c r="F1464" s="22">
        <v>8914.5</v>
      </c>
      <c r="G1464" s="22" t="s">
        <v>17</v>
      </c>
      <c r="H1464" s="10">
        <v>73363.08</v>
      </c>
    </row>
    <row r="1465" spans="1:8" ht="15.75" customHeight="1" x14ac:dyDescent="0.25">
      <c r="A1465" s="41"/>
      <c r="B1465" s="41"/>
      <c r="C1465" s="41"/>
      <c r="D1465" s="41"/>
      <c r="E1465" s="24" t="s">
        <v>14</v>
      </c>
      <c r="F1465" s="22">
        <v>8914.5</v>
      </c>
      <c r="G1465" s="22" t="s">
        <v>15</v>
      </c>
      <c r="H1465" s="11">
        <v>297331.08</v>
      </c>
    </row>
    <row r="1466" spans="1:8" ht="15.75" customHeight="1" x14ac:dyDescent="0.25">
      <c r="A1466" s="41">
        <v>539</v>
      </c>
      <c r="B1466" s="42" t="s">
        <v>39</v>
      </c>
      <c r="C1466" s="40" t="s">
        <v>569</v>
      </c>
      <c r="D1466" s="43">
        <v>2019</v>
      </c>
      <c r="E1466" s="24" t="s">
        <v>171</v>
      </c>
      <c r="F1466" s="22">
        <v>11995.5</v>
      </c>
      <c r="G1466" s="22">
        <v>4</v>
      </c>
      <c r="H1466" s="10">
        <v>6713040</v>
      </c>
    </row>
    <row r="1467" spans="1:8" ht="15.75" customHeight="1" x14ac:dyDescent="0.25">
      <c r="A1467" s="41"/>
      <c r="B1467" s="41"/>
      <c r="C1467" s="41"/>
      <c r="D1467" s="41"/>
      <c r="E1467" s="24" t="s">
        <v>16</v>
      </c>
      <c r="F1467" s="22">
        <v>11995.5</v>
      </c>
      <c r="G1467" s="22" t="s">
        <v>17</v>
      </c>
      <c r="H1467" s="10">
        <v>68956.350000000006</v>
      </c>
    </row>
    <row r="1468" spans="1:8" ht="15.75" customHeight="1" x14ac:dyDescent="0.25">
      <c r="A1468" s="41"/>
      <c r="B1468" s="41"/>
      <c r="C1468" s="41"/>
      <c r="D1468" s="41"/>
      <c r="E1468" s="24" t="s">
        <v>14</v>
      </c>
      <c r="F1468" s="22">
        <v>11995.5</v>
      </c>
      <c r="G1468" s="22" t="s">
        <v>15</v>
      </c>
      <c r="H1468" s="11">
        <v>287814.31</v>
      </c>
    </row>
    <row r="1469" spans="1:8" ht="15.75" customHeight="1" x14ac:dyDescent="0.25">
      <c r="A1469" s="41">
        <v>540</v>
      </c>
      <c r="B1469" s="42" t="s">
        <v>39</v>
      </c>
      <c r="C1469" s="40" t="s">
        <v>570</v>
      </c>
      <c r="D1469" s="43">
        <v>2019</v>
      </c>
      <c r="E1469" s="24" t="s">
        <v>171</v>
      </c>
      <c r="F1469" s="22">
        <v>8466.4</v>
      </c>
      <c r="G1469" s="22">
        <v>4</v>
      </c>
      <c r="H1469" s="10">
        <v>7128076.7999999998</v>
      </c>
    </row>
    <row r="1470" spans="1:8" ht="15.75" customHeight="1" x14ac:dyDescent="0.25">
      <c r="A1470" s="41"/>
      <c r="B1470" s="41"/>
      <c r="C1470" s="41"/>
      <c r="D1470" s="41"/>
      <c r="E1470" s="24" t="s">
        <v>16</v>
      </c>
      <c r="F1470" s="22">
        <v>8466.4</v>
      </c>
      <c r="G1470" s="22" t="s">
        <v>17</v>
      </c>
      <c r="H1470" s="10">
        <v>73219.600000000006</v>
      </c>
    </row>
    <row r="1471" spans="1:8" ht="15.75" customHeight="1" x14ac:dyDescent="0.25">
      <c r="A1471" s="41"/>
      <c r="B1471" s="41"/>
      <c r="C1471" s="41"/>
      <c r="D1471" s="41"/>
      <c r="E1471" s="24" t="s">
        <v>14</v>
      </c>
      <c r="F1471" s="22">
        <v>8466.4</v>
      </c>
      <c r="G1471" s="22" t="s">
        <v>15</v>
      </c>
      <c r="H1471" s="11">
        <v>305777.68</v>
      </c>
    </row>
    <row r="1472" spans="1:8" ht="15.75" customHeight="1" x14ac:dyDescent="0.25">
      <c r="A1472" s="41">
        <v>541</v>
      </c>
      <c r="B1472" s="42" t="s">
        <v>39</v>
      </c>
      <c r="C1472" s="40" t="s">
        <v>571</v>
      </c>
      <c r="D1472" s="43">
        <v>2019</v>
      </c>
      <c r="E1472" s="24" t="s">
        <v>171</v>
      </c>
      <c r="F1472" s="22">
        <v>11959.2</v>
      </c>
      <c r="G1472" s="22">
        <v>5</v>
      </c>
      <c r="H1472" s="10">
        <v>9261076.8000000007</v>
      </c>
    </row>
    <row r="1473" spans="1:8" ht="15.75" customHeight="1" x14ac:dyDescent="0.25">
      <c r="A1473" s="41"/>
      <c r="B1473" s="41"/>
      <c r="C1473" s="41"/>
      <c r="D1473" s="41"/>
      <c r="E1473" s="24" t="s">
        <v>16</v>
      </c>
      <c r="F1473" s="22">
        <v>11959.2</v>
      </c>
      <c r="G1473" s="22" t="s">
        <v>17</v>
      </c>
      <c r="H1473" s="10">
        <v>95129.78</v>
      </c>
    </row>
    <row r="1474" spans="1:8" ht="15.75" customHeight="1" x14ac:dyDescent="0.25">
      <c r="A1474" s="41"/>
      <c r="B1474" s="41"/>
      <c r="C1474" s="41"/>
      <c r="D1474" s="41"/>
      <c r="E1474" s="24" t="s">
        <v>14</v>
      </c>
      <c r="F1474" s="22">
        <v>11959.2</v>
      </c>
      <c r="G1474" s="22" t="s">
        <v>15</v>
      </c>
      <c r="H1474" s="11">
        <v>366539.05</v>
      </c>
    </row>
    <row r="1475" spans="1:8" ht="15.75" customHeight="1" x14ac:dyDescent="0.25">
      <c r="A1475" s="41">
        <v>542</v>
      </c>
      <c r="B1475" s="42" t="s">
        <v>39</v>
      </c>
      <c r="C1475" s="40" t="s">
        <v>572</v>
      </c>
      <c r="D1475" s="43">
        <v>2019</v>
      </c>
      <c r="E1475" s="24" t="s">
        <v>13</v>
      </c>
      <c r="F1475" s="22">
        <v>6112.7</v>
      </c>
      <c r="G1475" s="22">
        <v>2005.5419999999999</v>
      </c>
      <c r="H1475" s="10">
        <v>9126612.4199999999</v>
      </c>
    </row>
    <row r="1476" spans="1:8" ht="15.75" customHeight="1" x14ac:dyDescent="0.25">
      <c r="A1476" s="41"/>
      <c r="B1476" s="41"/>
      <c r="C1476" s="41"/>
      <c r="D1476" s="41"/>
      <c r="E1476" s="24" t="s">
        <v>14</v>
      </c>
      <c r="F1476" s="22">
        <v>6112.7</v>
      </c>
      <c r="G1476" s="22" t="s">
        <v>15</v>
      </c>
      <c r="H1476" s="11">
        <v>118308.12</v>
      </c>
    </row>
    <row r="1477" spans="1:8" ht="15.75" customHeight="1" x14ac:dyDescent="0.25">
      <c r="A1477" s="41"/>
      <c r="B1477" s="41"/>
      <c r="C1477" s="41"/>
      <c r="D1477" s="41"/>
      <c r="E1477" s="24" t="s">
        <v>31</v>
      </c>
      <c r="F1477" s="22">
        <v>6112.7</v>
      </c>
      <c r="G1477" s="30">
        <v>4124</v>
      </c>
      <c r="H1477" s="62">
        <v>10895713.199999999</v>
      </c>
    </row>
    <row r="1478" spans="1:8" ht="15.75" customHeight="1" x14ac:dyDescent="0.25">
      <c r="A1478" s="41"/>
      <c r="B1478" s="41"/>
      <c r="C1478" s="41"/>
      <c r="D1478" s="41"/>
      <c r="E1478" s="24" t="s">
        <v>16</v>
      </c>
      <c r="F1478" s="22">
        <v>6112.7</v>
      </c>
      <c r="G1478" s="22" t="s">
        <v>17</v>
      </c>
      <c r="H1478" s="11">
        <v>74531.67</v>
      </c>
    </row>
    <row r="1479" spans="1:8" ht="15.75" customHeight="1" x14ac:dyDescent="0.25">
      <c r="A1479" s="41">
        <v>543</v>
      </c>
      <c r="B1479" s="42" t="s">
        <v>39</v>
      </c>
      <c r="C1479" s="40" t="s">
        <v>573</v>
      </c>
      <c r="D1479" s="43">
        <v>2019</v>
      </c>
      <c r="E1479" s="24" t="s">
        <v>171</v>
      </c>
      <c r="F1479" s="22">
        <v>2634.8</v>
      </c>
      <c r="G1479" s="22">
        <v>1</v>
      </c>
      <c r="H1479" s="10">
        <v>1763757.6</v>
      </c>
    </row>
    <row r="1480" spans="1:8" ht="15.75" customHeight="1" x14ac:dyDescent="0.25">
      <c r="A1480" s="41"/>
      <c r="B1480" s="41"/>
      <c r="C1480" s="41"/>
      <c r="D1480" s="41"/>
      <c r="E1480" s="24" t="s">
        <v>16</v>
      </c>
      <c r="F1480" s="22">
        <v>2634.8</v>
      </c>
      <c r="G1480" s="22" t="s">
        <v>17</v>
      </c>
      <c r="H1480" s="10">
        <v>18117.32</v>
      </c>
    </row>
    <row r="1481" spans="1:8" ht="15.75" customHeight="1" x14ac:dyDescent="0.25">
      <c r="A1481" s="41"/>
      <c r="B1481" s="41"/>
      <c r="C1481" s="41"/>
      <c r="D1481" s="41"/>
      <c r="E1481" s="24" t="s">
        <v>14</v>
      </c>
      <c r="F1481" s="22">
        <v>2634.8</v>
      </c>
      <c r="G1481" s="22" t="s">
        <v>15</v>
      </c>
      <c r="H1481" s="11">
        <v>76444.42</v>
      </c>
    </row>
    <row r="1482" spans="1:8" ht="15.75" customHeight="1" x14ac:dyDescent="0.25">
      <c r="A1482" s="41">
        <v>544</v>
      </c>
      <c r="B1482" s="42" t="s">
        <v>39</v>
      </c>
      <c r="C1482" s="40" t="s">
        <v>574</v>
      </c>
      <c r="D1482" s="43">
        <v>2019</v>
      </c>
      <c r="E1482" s="24" t="s">
        <v>171</v>
      </c>
      <c r="F1482" s="22">
        <v>2931.9</v>
      </c>
      <c r="G1482" s="22">
        <v>1</v>
      </c>
      <c r="H1482" s="10">
        <v>1763757.6</v>
      </c>
    </row>
    <row r="1483" spans="1:8" ht="15.75" customHeight="1" x14ac:dyDescent="0.25">
      <c r="A1483" s="41"/>
      <c r="B1483" s="41"/>
      <c r="C1483" s="41"/>
      <c r="D1483" s="41"/>
      <c r="E1483" s="24" t="s">
        <v>16</v>
      </c>
      <c r="F1483" s="22">
        <v>2931.9</v>
      </c>
      <c r="G1483" s="22" t="s">
        <v>17</v>
      </c>
      <c r="H1483" s="10">
        <v>18117.32</v>
      </c>
    </row>
    <row r="1484" spans="1:8" ht="15.75" customHeight="1" x14ac:dyDescent="0.25">
      <c r="A1484" s="41"/>
      <c r="B1484" s="41"/>
      <c r="C1484" s="41"/>
      <c r="D1484" s="41"/>
      <c r="E1484" s="24" t="s">
        <v>14</v>
      </c>
      <c r="F1484" s="22">
        <v>2931.9</v>
      </c>
      <c r="G1484" s="22" t="s">
        <v>15</v>
      </c>
      <c r="H1484" s="11">
        <v>76444.42</v>
      </c>
    </row>
    <row r="1485" spans="1:8" ht="15.75" customHeight="1" x14ac:dyDescent="0.25">
      <c r="A1485" s="41">
        <v>545</v>
      </c>
      <c r="B1485" s="42" t="s">
        <v>39</v>
      </c>
      <c r="C1485" s="40" t="s">
        <v>575</v>
      </c>
      <c r="D1485" s="43">
        <v>2019</v>
      </c>
      <c r="E1485" s="24" t="s">
        <v>13</v>
      </c>
      <c r="F1485" s="22">
        <v>4068.7</v>
      </c>
      <c r="G1485" s="22">
        <v>1184</v>
      </c>
      <c r="H1485" s="10">
        <v>5708238</v>
      </c>
    </row>
    <row r="1486" spans="1:8" ht="15.75" customHeight="1" x14ac:dyDescent="0.25">
      <c r="A1486" s="41"/>
      <c r="B1486" s="41"/>
      <c r="C1486" s="41"/>
      <c r="D1486" s="41"/>
      <c r="E1486" s="24" t="s">
        <v>14</v>
      </c>
      <c r="F1486" s="22">
        <v>4068.7</v>
      </c>
      <c r="G1486" s="22" t="s">
        <v>15</v>
      </c>
      <c r="H1486" s="11">
        <v>120998.38</v>
      </c>
    </row>
    <row r="1487" spans="1:8" ht="15.75" customHeight="1" x14ac:dyDescent="0.25">
      <c r="A1487" s="41">
        <v>546</v>
      </c>
      <c r="B1487" s="42" t="s">
        <v>39</v>
      </c>
      <c r="C1487" s="40" t="s">
        <v>576</v>
      </c>
      <c r="D1487" s="43">
        <v>2019</v>
      </c>
      <c r="E1487" s="24" t="s">
        <v>13</v>
      </c>
      <c r="F1487" s="22">
        <v>3136</v>
      </c>
      <c r="G1487" s="22">
        <v>836.76</v>
      </c>
      <c r="H1487" s="10">
        <v>3834646.3</v>
      </c>
    </row>
    <row r="1488" spans="1:8" ht="15.75" customHeight="1" x14ac:dyDescent="0.25">
      <c r="A1488" s="41"/>
      <c r="B1488" s="41"/>
      <c r="C1488" s="41"/>
      <c r="D1488" s="41"/>
      <c r="E1488" s="24" t="s">
        <v>14</v>
      </c>
      <c r="F1488" s="22">
        <v>3136</v>
      </c>
      <c r="G1488" s="22" t="s">
        <v>15</v>
      </c>
      <c r="H1488" s="11">
        <v>108856.18</v>
      </c>
    </row>
    <row r="1489" spans="1:8" ht="15.75" customHeight="1" x14ac:dyDescent="0.25">
      <c r="A1489" s="41">
        <v>547</v>
      </c>
      <c r="B1489" s="42" t="s">
        <v>39</v>
      </c>
      <c r="C1489" s="40" t="s">
        <v>577</v>
      </c>
      <c r="D1489" s="43">
        <v>2019</v>
      </c>
      <c r="E1489" s="24" t="s">
        <v>171</v>
      </c>
      <c r="F1489" s="22">
        <v>5787.86</v>
      </c>
      <c r="G1489" s="22">
        <v>2</v>
      </c>
      <c r="H1489" s="10">
        <v>3025051.2</v>
      </c>
    </row>
    <row r="1490" spans="1:8" ht="15.75" customHeight="1" x14ac:dyDescent="0.25">
      <c r="A1490" s="41"/>
      <c r="B1490" s="41"/>
      <c r="C1490" s="41"/>
      <c r="D1490" s="41"/>
      <c r="E1490" s="24" t="s">
        <v>16</v>
      </c>
      <c r="F1490" s="22">
        <v>5787.86</v>
      </c>
      <c r="G1490" s="22" t="s">
        <v>17</v>
      </c>
      <c r="H1490" s="10">
        <v>31073.33</v>
      </c>
    </row>
    <row r="1491" spans="1:8" ht="15.75" customHeight="1" x14ac:dyDescent="0.25">
      <c r="A1491" s="41"/>
      <c r="B1491" s="41"/>
      <c r="C1491" s="41"/>
      <c r="D1491" s="41"/>
      <c r="E1491" s="24" t="s">
        <v>14</v>
      </c>
      <c r="F1491" s="22">
        <v>5787.86</v>
      </c>
      <c r="G1491" s="22" t="s">
        <v>15</v>
      </c>
      <c r="H1491" s="36">
        <v>152888.84</v>
      </c>
    </row>
    <row r="1492" spans="1:8" ht="15.75" customHeight="1" x14ac:dyDescent="0.25">
      <c r="A1492" s="41">
        <v>548</v>
      </c>
      <c r="B1492" s="42" t="s">
        <v>39</v>
      </c>
      <c r="C1492" s="40" t="s">
        <v>578</v>
      </c>
      <c r="D1492" s="43">
        <v>2019</v>
      </c>
      <c r="E1492" s="24" t="s">
        <v>171</v>
      </c>
      <c r="F1492" s="22">
        <v>5577.26</v>
      </c>
      <c r="G1492" s="22">
        <v>2</v>
      </c>
      <c r="H1492" s="10">
        <v>3032289.6</v>
      </c>
    </row>
    <row r="1493" spans="1:8" ht="15.75" customHeight="1" x14ac:dyDescent="0.25">
      <c r="A1493" s="41"/>
      <c r="B1493" s="41"/>
      <c r="C1493" s="41"/>
      <c r="D1493" s="41"/>
      <c r="E1493" s="24" t="s">
        <v>16</v>
      </c>
      <c r="F1493" s="22">
        <v>5577.26</v>
      </c>
      <c r="G1493" s="22" t="s">
        <v>17</v>
      </c>
      <c r="H1493" s="10">
        <v>31147.68</v>
      </c>
    </row>
    <row r="1494" spans="1:8" ht="15.75" customHeight="1" x14ac:dyDescent="0.25">
      <c r="A1494" s="41"/>
      <c r="B1494" s="41"/>
      <c r="C1494" s="41"/>
      <c r="D1494" s="41"/>
      <c r="E1494" s="24" t="s">
        <v>14</v>
      </c>
      <c r="F1494" s="22">
        <v>5577.26</v>
      </c>
      <c r="G1494" s="22" t="s">
        <v>15</v>
      </c>
      <c r="H1494" s="11">
        <v>152888.84</v>
      </c>
    </row>
    <row r="1495" spans="1:8" ht="15.75" customHeight="1" x14ac:dyDescent="0.25">
      <c r="A1495" s="41">
        <v>549</v>
      </c>
      <c r="B1495" s="42" t="s">
        <v>39</v>
      </c>
      <c r="C1495" s="40" t="s">
        <v>579</v>
      </c>
      <c r="D1495" s="43">
        <v>2019</v>
      </c>
      <c r="E1495" s="24" t="s">
        <v>171</v>
      </c>
      <c r="F1495" s="22">
        <v>4775.7</v>
      </c>
      <c r="G1495" s="22">
        <v>1</v>
      </c>
      <c r="H1495" s="10">
        <v>1907358</v>
      </c>
    </row>
    <row r="1496" spans="1:8" ht="15.75" customHeight="1" x14ac:dyDescent="0.25">
      <c r="A1496" s="41"/>
      <c r="B1496" s="41"/>
      <c r="C1496" s="41"/>
      <c r="D1496" s="41"/>
      <c r="E1496" s="24" t="s">
        <v>16</v>
      </c>
      <c r="F1496" s="22">
        <v>4775.7</v>
      </c>
      <c r="G1496" s="22" t="s">
        <v>17</v>
      </c>
      <c r="H1496" s="10">
        <v>19592.38</v>
      </c>
    </row>
    <row r="1497" spans="1:8" ht="15.75" customHeight="1" x14ac:dyDescent="0.25">
      <c r="A1497" s="41"/>
      <c r="B1497" s="41"/>
      <c r="C1497" s="41"/>
      <c r="D1497" s="41"/>
      <c r="E1497" s="24" t="s">
        <v>14</v>
      </c>
      <c r="F1497" s="22">
        <v>4775.7</v>
      </c>
      <c r="G1497" s="22" t="s">
        <v>15</v>
      </c>
      <c r="H1497" s="11">
        <v>73305.850000000006</v>
      </c>
    </row>
    <row r="1498" spans="1:8" ht="15.75" customHeight="1" x14ac:dyDescent="0.25">
      <c r="A1498" s="41">
        <v>550</v>
      </c>
      <c r="B1498" s="42" t="s">
        <v>39</v>
      </c>
      <c r="C1498" s="40" t="s">
        <v>580</v>
      </c>
      <c r="D1498" s="43">
        <v>2019</v>
      </c>
      <c r="E1498" s="24" t="s">
        <v>171</v>
      </c>
      <c r="F1498" s="22">
        <v>6272.8</v>
      </c>
      <c r="G1498" s="22">
        <v>3</v>
      </c>
      <c r="H1498" s="10">
        <v>4888080</v>
      </c>
    </row>
    <row r="1499" spans="1:8" ht="15.75" customHeight="1" x14ac:dyDescent="0.25">
      <c r="A1499" s="41"/>
      <c r="B1499" s="41"/>
      <c r="C1499" s="41"/>
      <c r="D1499" s="41"/>
      <c r="E1499" s="24" t="s">
        <v>16</v>
      </c>
      <c r="F1499" s="22">
        <v>6272.8</v>
      </c>
      <c r="G1499" s="22" t="s">
        <v>17</v>
      </c>
      <c r="H1499" s="10">
        <v>50210.36</v>
      </c>
    </row>
    <row r="1500" spans="1:8" ht="15.75" customHeight="1" x14ac:dyDescent="0.25">
      <c r="A1500" s="41"/>
      <c r="B1500" s="41"/>
      <c r="C1500" s="41"/>
      <c r="D1500" s="41"/>
      <c r="E1500" s="24" t="s">
        <v>14</v>
      </c>
      <c r="F1500" s="22">
        <v>6272.8</v>
      </c>
      <c r="G1500" s="22" t="s">
        <v>15</v>
      </c>
      <c r="H1500" s="11">
        <v>215882.7</v>
      </c>
    </row>
    <row r="1501" spans="1:8" ht="15.75" customHeight="1" x14ac:dyDescent="0.25">
      <c r="A1501" s="41">
        <v>551</v>
      </c>
      <c r="B1501" s="42" t="s">
        <v>39</v>
      </c>
      <c r="C1501" s="40" t="s">
        <v>581</v>
      </c>
      <c r="D1501" s="43">
        <v>2019</v>
      </c>
      <c r="E1501" s="24" t="s">
        <v>171</v>
      </c>
      <c r="F1501" s="22">
        <v>12183.7</v>
      </c>
      <c r="G1501" s="22">
        <v>6</v>
      </c>
      <c r="H1501" s="10">
        <v>9835473.5999999996</v>
      </c>
    </row>
    <row r="1502" spans="1:8" ht="15.75" customHeight="1" x14ac:dyDescent="0.25">
      <c r="A1502" s="41"/>
      <c r="B1502" s="41"/>
      <c r="C1502" s="41"/>
      <c r="D1502" s="41"/>
      <c r="E1502" s="24" t="s">
        <v>16</v>
      </c>
      <c r="F1502" s="22">
        <v>12183.7</v>
      </c>
      <c r="G1502" s="22" t="s">
        <v>17</v>
      </c>
      <c r="H1502" s="10">
        <v>101029.98</v>
      </c>
    </row>
    <row r="1503" spans="1:8" ht="15.75" customHeight="1" x14ac:dyDescent="0.25">
      <c r="A1503" s="41"/>
      <c r="B1503" s="41"/>
      <c r="C1503" s="41"/>
      <c r="D1503" s="41"/>
      <c r="E1503" s="24" t="s">
        <v>14</v>
      </c>
      <c r="F1503" s="22">
        <v>12183.7</v>
      </c>
      <c r="G1503" s="22" t="s">
        <v>15</v>
      </c>
      <c r="H1503" s="11">
        <v>431786.49</v>
      </c>
    </row>
    <row r="1504" spans="1:8" ht="15.75" customHeight="1" x14ac:dyDescent="0.25">
      <c r="A1504" s="41">
        <v>552</v>
      </c>
      <c r="B1504" s="42" t="s">
        <v>39</v>
      </c>
      <c r="C1504" s="40" t="s">
        <v>582</v>
      </c>
      <c r="D1504" s="43">
        <v>2019</v>
      </c>
      <c r="E1504" s="24" t="s">
        <v>171</v>
      </c>
      <c r="F1504" s="22">
        <v>10330.1</v>
      </c>
      <c r="G1504" s="22">
        <v>4</v>
      </c>
      <c r="H1504" s="17">
        <v>6884846.4000000004</v>
      </c>
    </row>
    <row r="1505" spans="1:8" ht="15.75" customHeight="1" x14ac:dyDescent="0.25">
      <c r="A1505" s="41"/>
      <c r="B1505" s="41"/>
      <c r="C1505" s="41"/>
      <c r="D1505" s="41"/>
      <c r="E1505" s="24" t="s">
        <v>16</v>
      </c>
      <c r="F1505" s="22">
        <v>10330.1</v>
      </c>
      <c r="G1505" s="22" t="s">
        <v>17</v>
      </c>
      <c r="H1505" s="10">
        <v>70721.14</v>
      </c>
    </row>
    <row r="1506" spans="1:8" ht="15.75" customHeight="1" x14ac:dyDescent="0.25">
      <c r="A1506" s="41"/>
      <c r="B1506" s="41"/>
      <c r="C1506" s="41"/>
      <c r="D1506" s="41"/>
      <c r="E1506" s="24" t="s">
        <v>14</v>
      </c>
      <c r="F1506" s="22">
        <v>10330.1</v>
      </c>
      <c r="G1506" s="22" t="s">
        <v>15</v>
      </c>
      <c r="H1506" s="10">
        <v>305777.68</v>
      </c>
    </row>
    <row r="1507" spans="1:8" ht="15.75" customHeight="1" x14ac:dyDescent="0.25">
      <c r="A1507" s="41">
        <v>553</v>
      </c>
      <c r="B1507" s="42" t="s">
        <v>39</v>
      </c>
      <c r="C1507" s="40" t="s">
        <v>583</v>
      </c>
      <c r="D1507" s="43">
        <v>2019</v>
      </c>
      <c r="E1507" s="24" t="s">
        <v>171</v>
      </c>
      <c r="F1507" s="22">
        <v>11775</v>
      </c>
      <c r="G1507" s="22">
        <v>6</v>
      </c>
      <c r="H1507" s="10">
        <v>9760788</v>
      </c>
    </row>
    <row r="1508" spans="1:8" ht="15.75" customHeight="1" x14ac:dyDescent="0.25">
      <c r="A1508" s="41"/>
      <c r="B1508" s="41"/>
      <c r="C1508" s="41"/>
      <c r="D1508" s="41"/>
      <c r="E1508" s="24" t="s">
        <v>16</v>
      </c>
      <c r="F1508" s="22">
        <v>11775</v>
      </c>
      <c r="G1508" s="22" t="s">
        <v>17</v>
      </c>
      <c r="H1508" s="10">
        <v>100262.81</v>
      </c>
    </row>
    <row r="1509" spans="1:8" ht="15.75" customHeight="1" x14ac:dyDescent="0.25">
      <c r="A1509" s="41"/>
      <c r="B1509" s="41"/>
      <c r="C1509" s="41"/>
      <c r="D1509" s="41"/>
      <c r="E1509" s="24" t="s">
        <v>14</v>
      </c>
      <c r="F1509" s="22">
        <v>11775</v>
      </c>
      <c r="G1509" s="22" t="s">
        <v>15</v>
      </c>
      <c r="H1509" s="11">
        <v>431762.91</v>
      </c>
    </row>
    <row r="1510" spans="1:8" ht="15.75" customHeight="1" x14ac:dyDescent="0.25">
      <c r="A1510" s="41">
        <v>554</v>
      </c>
      <c r="B1510" s="42" t="s">
        <v>39</v>
      </c>
      <c r="C1510" s="40" t="s">
        <v>584</v>
      </c>
      <c r="D1510" s="43">
        <v>2019</v>
      </c>
      <c r="E1510" s="24" t="s">
        <v>171</v>
      </c>
      <c r="F1510" s="22">
        <v>12946.3</v>
      </c>
      <c r="G1510" s="22">
        <v>5</v>
      </c>
      <c r="H1510" s="10">
        <v>8421108</v>
      </c>
    </row>
    <row r="1511" spans="1:8" ht="15.75" customHeight="1" x14ac:dyDescent="0.25">
      <c r="A1511" s="41"/>
      <c r="B1511" s="41"/>
      <c r="C1511" s="41"/>
      <c r="D1511" s="41"/>
      <c r="E1511" s="24" t="s">
        <v>16</v>
      </c>
      <c r="F1511" s="22">
        <v>12946.3</v>
      </c>
      <c r="G1511" s="22" t="s">
        <v>17</v>
      </c>
      <c r="H1511" s="10">
        <v>86501.62</v>
      </c>
    </row>
    <row r="1512" spans="1:8" ht="15.75" customHeight="1" x14ac:dyDescent="0.25">
      <c r="A1512" s="41"/>
      <c r="B1512" s="41"/>
      <c r="C1512" s="41"/>
      <c r="D1512" s="41"/>
      <c r="E1512" s="24" t="s">
        <v>14</v>
      </c>
      <c r="F1512" s="22">
        <v>12946.3</v>
      </c>
      <c r="G1512" s="22" t="s">
        <v>15</v>
      </c>
      <c r="H1512" s="11">
        <v>359756.08</v>
      </c>
    </row>
    <row r="1513" spans="1:8" ht="15.75" customHeight="1" x14ac:dyDescent="0.25">
      <c r="A1513" s="41">
        <v>555</v>
      </c>
      <c r="B1513" s="42" t="s">
        <v>39</v>
      </c>
      <c r="C1513" s="40" t="s">
        <v>585</v>
      </c>
      <c r="D1513" s="43">
        <v>2019</v>
      </c>
      <c r="E1513" s="24" t="s">
        <v>31</v>
      </c>
      <c r="F1513" s="22">
        <v>3579.7</v>
      </c>
      <c r="G1513" s="22">
        <v>2645.8969999999999</v>
      </c>
      <c r="H1513" s="10">
        <v>7812649.2000000002</v>
      </c>
    </row>
    <row r="1514" spans="1:8" ht="15.75" customHeight="1" x14ac:dyDescent="0.25">
      <c r="A1514" s="41"/>
      <c r="B1514" s="41"/>
      <c r="C1514" s="41"/>
      <c r="D1514" s="41"/>
      <c r="E1514" s="24" t="s">
        <v>14</v>
      </c>
      <c r="F1514" s="22">
        <v>3579.7</v>
      </c>
      <c r="G1514" s="22" t="s">
        <v>15</v>
      </c>
      <c r="H1514" s="11">
        <v>81568.490000000005</v>
      </c>
    </row>
    <row r="1515" spans="1:8" ht="15.75" customHeight="1" x14ac:dyDescent="0.25">
      <c r="A1515" s="41">
        <v>556</v>
      </c>
      <c r="B1515" s="42" t="s">
        <v>39</v>
      </c>
      <c r="C1515" s="40" t="s">
        <v>586</v>
      </c>
      <c r="D1515" s="43">
        <v>2019</v>
      </c>
      <c r="E1515" s="24" t="s">
        <v>171</v>
      </c>
      <c r="F1515" s="22">
        <v>4961.7</v>
      </c>
      <c r="G1515" s="22">
        <v>2</v>
      </c>
      <c r="H1515" s="10">
        <v>3977818.8</v>
      </c>
    </row>
    <row r="1516" spans="1:8" ht="15.75" customHeight="1" x14ac:dyDescent="0.25">
      <c r="A1516" s="41"/>
      <c r="B1516" s="41"/>
      <c r="C1516" s="41"/>
      <c r="D1516" s="41"/>
      <c r="E1516" s="24" t="s">
        <v>16</v>
      </c>
      <c r="F1516" s="22">
        <v>4961.7</v>
      </c>
      <c r="G1516" s="22" t="s">
        <v>17</v>
      </c>
      <c r="H1516" s="10">
        <v>40860.15</v>
      </c>
    </row>
    <row r="1517" spans="1:8" ht="15.75" customHeight="1" x14ac:dyDescent="0.25">
      <c r="A1517" s="41"/>
      <c r="B1517" s="41"/>
      <c r="C1517" s="41"/>
      <c r="D1517" s="41"/>
      <c r="E1517" s="24" t="s">
        <v>14</v>
      </c>
      <c r="F1517" s="22">
        <v>4961.7</v>
      </c>
      <c r="G1517" s="22" t="s">
        <v>15</v>
      </c>
      <c r="H1517" s="11">
        <v>176948.78</v>
      </c>
    </row>
    <row r="1518" spans="1:8" ht="15.75" customHeight="1" x14ac:dyDescent="0.25">
      <c r="A1518" s="41">
        <v>557</v>
      </c>
      <c r="B1518" s="42" t="s">
        <v>39</v>
      </c>
      <c r="C1518" s="40" t="s">
        <v>587</v>
      </c>
      <c r="D1518" s="43">
        <v>2019</v>
      </c>
      <c r="E1518" s="24" t="s">
        <v>31</v>
      </c>
      <c r="F1518" s="22">
        <v>4350.2</v>
      </c>
      <c r="G1518" s="22">
        <v>4895.1000000000004</v>
      </c>
      <c r="H1518" s="10">
        <v>14803878.01</v>
      </c>
    </row>
    <row r="1519" spans="1:8" ht="15.75" customHeight="1" x14ac:dyDescent="0.25">
      <c r="A1519" s="41"/>
      <c r="B1519" s="41"/>
      <c r="C1519" s="41"/>
      <c r="D1519" s="41"/>
      <c r="E1519" s="24" t="s">
        <v>14</v>
      </c>
      <c r="F1519" s="22">
        <v>4350.2</v>
      </c>
      <c r="G1519" s="22" t="s">
        <v>15</v>
      </c>
      <c r="H1519" s="11">
        <v>123039.6</v>
      </c>
    </row>
    <row r="1520" spans="1:8" ht="15.75" customHeight="1" x14ac:dyDescent="0.25">
      <c r="A1520" s="41"/>
      <c r="B1520" s="41"/>
      <c r="C1520" s="41"/>
      <c r="D1520" s="41"/>
      <c r="E1520" s="24" t="s">
        <v>13</v>
      </c>
      <c r="F1520" s="22">
        <v>4350.2</v>
      </c>
      <c r="G1520" s="30">
        <v>1268</v>
      </c>
      <c r="H1520" s="18">
        <v>5714288.8899999997</v>
      </c>
    </row>
    <row r="1521" spans="1:8" ht="15.75" customHeight="1" x14ac:dyDescent="0.25">
      <c r="A1521" s="41"/>
      <c r="B1521" s="41"/>
      <c r="C1521" s="41"/>
      <c r="D1521" s="41"/>
      <c r="E1521" s="24" t="s">
        <v>16</v>
      </c>
      <c r="F1521" s="22">
        <v>4350.2</v>
      </c>
      <c r="G1521" s="22" t="s">
        <v>17</v>
      </c>
      <c r="H1521" s="11">
        <v>34000.86</v>
      </c>
    </row>
    <row r="1522" spans="1:8" ht="15.75" customHeight="1" x14ac:dyDescent="0.25">
      <c r="A1522" s="41">
        <v>558</v>
      </c>
      <c r="B1522" s="42" t="s">
        <v>39</v>
      </c>
      <c r="C1522" s="40" t="s">
        <v>588</v>
      </c>
      <c r="D1522" s="43">
        <v>2019</v>
      </c>
      <c r="E1522" s="24" t="s">
        <v>171</v>
      </c>
      <c r="F1522" s="22">
        <v>4430.3</v>
      </c>
      <c r="G1522" s="22">
        <v>2</v>
      </c>
      <c r="H1522" s="10">
        <v>3533412</v>
      </c>
    </row>
    <row r="1523" spans="1:8" ht="15.75" customHeight="1" x14ac:dyDescent="0.25">
      <c r="A1523" s="41"/>
      <c r="B1523" s="41"/>
      <c r="C1523" s="41"/>
      <c r="D1523" s="41"/>
      <c r="E1523" s="24" t="s">
        <v>16</v>
      </c>
      <c r="F1523" s="22">
        <v>4430.3</v>
      </c>
      <c r="G1523" s="22" t="s">
        <v>17</v>
      </c>
      <c r="H1523" s="10">
        <v>36295.21</v>
      </c>
    </row>
    <row r="1524" spans="1:8" ht="15.75" customHeight="1" x14ac:dyDescent="0.25">
      <c r="A1524" s="41"/>
      <c r="B1524" s="41"/>
      <c r="C1524" s="41"/>
      <c r="D1524" s="41"/>
      <c r="E1524" s="24" t="s">
        <v>14</v>
      </c>
      <c r="F1524" s="22">
        <v>4430.3</v>
      </c>
      <c r="G1524" s="22" t="s">
        <v>15</v>
      </c>
      <c r="H1524" s="11">
        <v>148665.79999999999</v>
      </c>
    </row>
    <row r="1525" spans="1:8" ht="15.75" customHeight="1" x14ac:dyDescent="0.25">
      <c r="A1525" s="41">
        <v>559</v>
      </c>
      <c r="B1525" s="42" t="s">
        <v>39</v>
      </c>
      <c r="C1525" s="40" t="s">
        <v>589</v>
      </c>
      <c r="D1525" s="43">
        <v>2019</v>
      </c>
      <c r="E1525" s="24" t="s">
        <v>171</v>
      </c>
      <c r="F1525" s="22">
        <v>10856.6</v>
      </c>
      <c r="G1525" s="22">
        <v>5</v>
      </c>
      <c r="H1525" s="10">
        <v>8759676</v>
      </c>
    </row>
    <row r="1526" spans="1:8" ht="15.75" customHeight="1" x14ac:dyDescent="0.25">
      <c r="A1526" s="41"/>
      <c r="B1526" s="41"/>
      <c r="C1526" s="41"/>
      <c r="D1526" s="41"/>
      <c r="E1526" s="24" t="s">
        <v>16</v>
      </c>
      <c r="F1526" s="22">
        <v>10856.6</v>
      </c>
      <c r="G1526" s="22" t="s">
        <v>17</v>
      </c>
      <c r="H1526" s="10">
        <v>60923.55</v>
      </c>
    </row>
    <row r="1527" spans="1:8" ht="15.75" customHeight="1" x14ac:dyDescent="0.25">
      <c r="A1527" s="41"/>
      <c r="B1527" s="41"/>
      <c r="C1527" s="41"/>
      <c r="D1527" s="41"/>
      <c r="E1527" s="24" t="s">
        <v>14</v>
      </c>
      <c r="F1527" s="22">
        <v>10856.6</v>
      </c>
      <c r="G1527" s="22" t="s">
        <v>15</v>
      </c>
      <c r="H1527" s="11">
        <v>382222.1</v>
      </c>
    </row>
    <row r="1528" spans="1:8" ht="15.75" customHeight="1" x14ac:dyDescent="0.25">
      <c r="A1528" s="41">
        <v>560</v>
      </c>
      <c r="B1528" s="42" t="s">
        <v>39</v>
      </c>
      <c r="C1528" s="40" t="s">
        <v>590</v>
      </c>
      <c r="D1528" s="43">
        <v>2019</v>
      </c>
      <c r="E1528" s="24" t="s">
        <v>171</v>
      </c>
      <c r="F1528" s="22">
        <v>4321.1000000000004</v>
      </c>
      <c r="G1528" s="22">
        <v>2</v>
      </c>
      <c r="H1528" s="10">
        <v>3366328.8</v>
      </c>
    </row>
    <row r="1529" spans="1:8" ht="15.75" customHeight="1" x14ac:dyDescent="0.25">
      <c r="A1529" s="41"/>
      <c r="B1529" s="41"/>
      <c r="C1529" s="41"/>
      <c r="D1529" s="41"/>
      <c r="E1529" s="24" t="s">
        <v>16</v>
      </c>
      <c r="F1529" s="22">
        <v>4321.1000000000004</v>
      </c>
      <c r="G1529" s="22" t="s">
        <v>17</v>
      </c>
      <c r="H1529" s="10">
        <v>34578.93</v>
      </c>
    </row>
    <row r="1530" spans="1:8" ht="15.75" customHeight="1" x14ac:dyDescent="0.25">
      <c r="A1530" s="41"/>
      <c r="B1530" s="41"/>
      <c r="C1530" s="41"/>
      <c r="D1530" s="41"/>
      <c r="E1530" s="24" t="s">
        <v>14</v>
      </c>
      <c r="F1530" s="22">
        <v>4321.1000000000004</v>
      </c>
      <c r="G1530" s="22" t="s">
        <v>15</v>
      </c>
      <c r="H1530" s="11">
        <v>152888.84</v>
      </c>
    </row>
    <row r="1531" spans="1:8" ht="15.75" customHeight="1" x14ac:dyDescent="0.25">
      <c r="A1531" s="41">
        <v>561</v>
      </c>
      <c r="B1531" s="42" t="s">
        <v>39</v>
      </c>
      <c r="C1531" s="40" t="s">
        <v>591</v>
      </c>
      <c r="D1531" s="43">
        <v>2019</v>
      </c>
      <c r="E1531" s="24" t="s">
        <v>171</v>
      </c>
      <c r="F1531" s="22">
        <v>5102.2</v>
      </c>
      <c r="G1531" s="22">
        <v>2</v>
      </c>
      <c r="H1531" s="10">
        <v>4830576</v>
      </c>
    </row>
    <row r="1532" spans="1:8" ht="15.75" customHeight="1" x14ac:dyDescent="0.25">
      <c r="A1532" s="41"/>
      <c r="B1532" s="41"/>
      <c r="C1532" s="41"/>
      <c r="D1532" s="41"/>
      <c r="E1532" s="24" t="s">
        <v>16</v>
      </c>
      <c r="F1532" s="22">
        <v>5102.2</v>
      </c>
      <c r="G1532" s="22" t="s">
        <v>17</v>
      </c>
      <c r="H1532" s="10">
        <v>49619.68</v>
      </c>
    </row>
    <row r="1533" spans="1:8" ht="15.75" customHeight="1" x14ac:dyDescent="0.25">
      <c r="A1533" s="41"/>
      <c r="B1533" s="41"/>
      <c r="C1533" s="41"/>
      <c r="D1533" s="41"/>
      <c r="E1533" s="24" t="s">
        <v>14</v>
      </c>
      <c r="F1533" s="22">
        <v>5102.2</v>
      </c>
      <c r="G1533" s="22" t="s">
        <v>15</v>
      </c>
      <c r="H1533" s="11">
        <v>156009.01999999999</v>
      </c>
    </row>
    <row r="1534" spans="1:8" ht="15.75" customHeight="1" x14ac:dyDescent="0.25">
      <c r="A1534" s="41">
        <v>562</v>
      </c>
      <c r="B1534" s="42" t="s">
        <v>39</v>
      </c>
      <c r="C1534" s="40" t="s">
        <v>592</v>
      </c>
      <c r="D1534" s="43">
        <v>2019</v>
      </c>
      <c r="E1534" s="24" t="s">
        <v>171</v>
      </c>
      <c r="F1534" s="22">
        <v>13488.8</v>
      </c>
      <c r="G1534" s="22">
        <v>6</v>
      </c>
      <c r="H1534" s="10">
        <v>10713067.199999999</v>
      </c>
    </row>
    <row r="1535" spans="1:8" ht="15.75" customHeight="1" x14ac:dyDescent="0.25">
      <c r="A1535" s="41"/>
      <c r="B1535" s="41"/>
      <c r="C1535" s="41"/>
      <c r="D1535" s="41"/>
      <c r="E1535" s="24" t="s">
        <v>16</v>
      </c>
      <c r="F1535" s="22">
        <v>13488.8</v>
      </c>
      <c r="G1535" s="22" t="s">
        <v>17</v>
      </c>
      <c r="H1535" s="10">
        <v>110044.63</v>
      </c>
    </row>
    <row r="1536" spans="1:8" ht="15.75" customHeight="1" x14ac:dyDescent="0.25">
      <c r="A1536" s="41"/>
      <c r="B1536" s="41"/>
      <c r="C1536" s="41"/>
      <c r="D1536" s="41"/>
      <c r="E1536" s="24" t="s">
        <v>14</v>
      </c>
      <c r="F1536" s="22">
        <v>13488.8</v>
      </c>
      <c r="G1536" s="22" t="s">
        <v>15</v>
      </c>
      <c r="H1536" s="11">
        <v>458666.52</v>
      </c>
    </row>
    <row r="1537" spans="1:8" ht="15.75" customHeight="1" x14ac:dyDescent="0.25">
      <c r="A1537" s="41">
        <v>563</v>
      </c>
      <c r="B1537" s="42" t="s">
        <v>39</v>
      </c>
      <c r="C1537" s="40" t="s">
        <v>593</v>
      </c>
      <c r="D1537" s="43">
        <v>2019</v>
      </c>
      <c r="E1537" s="24" t="s">
        <v>171</v>
      </c>
      <c r="F1537" s="22">
        <v>21107.8</v>
      </c>
      <c r="G1537" s="22">
        <v>10</v>
      </c>
      <c r="H1537" s="10">
        <v>17796223.199999999</v>
      </c>
    </row>
    <row r="1538" spans="1:8" ht="15.75" customHeight="1" x14ac:dyDescent="0.25">
      <c r="A1538" s="41"/>
      <c r="B1538" s="41"/>
      <c r="C1538" s="41"/>
      <c r="D1538" s="41"/>
      <c r="E1538" s="24" t="s">
        <v>16</v>
      </c>
      <c r="F1538" s="22">
        <v>21107.8</v>
      </c>
      <c r="G1538" s="22" t="s">
        <v>17</v>
      </c>
      <c r="H1538" s="10">
        <v>182802.8</v>
      </c>
    </row>
    <row r="1539" spans="1:8" ht="15.75" customHeight="1" x14ac:dyDescent="0.25">
      <c r="A1539" s="41"/>
      <c r="B1539" s="41"/>
      <c r="C1539" s="41"/>
      <c r="D1539" s="41"/>
      <c r="E1539" s="24" t="s">
        <v>14</v>
      </c>
      <c r="F1539" s="22">
        <v>21107.8</v>
      </c>
      <c r="G1539" s="22" t="s">
        <v>15</v>
      </c>
      <c r="H1539" s="11">
        <v>733132.80000000005</v>
      </c>
    </row>
    <row r="1540" spans="1:8" ht="15.75" customHeight="1" x14ac:dyDescent="0.25">
      <c r="A1540" s="41">
        <v>564</v>
      </c>
      <c r="B1540" s="51" t="s">
        <v>39</v>
      </c>
      <c r="C1540" s="40" t="s">
        <v>594</v>
      </c>
      <c r="D1540" s="52">
        <v>2019</v>
      </c>
      <c r="E1540" s="14" t="s">
        <v>13</v>
      </c>
      <c r="F1540" s="61">
        <v>1335.2</v>
      </c>
      <c r="G1540" s="61">
        <v>402</v>
      </c>
      <c r="H1540" s="17">
        <v>2021014.8</v>
      </c>
    </row>
    <row r="1541" spans="1:8" ht="15.75" customHeight="1" x14ac:dyDescent="0.25">
      <c r="A1541" s="41"/>
      <c r="B1541" s="41"/>
      <c r="C1541" s="41"/>
      <c r="D1541" s="41"/>
      <c r="E1541" s="14" t="s">
        <v>14</v>
      </c>
      <c r="F1541" s="61">
        <v>1335.2</v>
      </c>
      <c r="G1541" s="61" t="s">
        <v>15</v>
      </c>
      <c r="H1541" s="17">
        <v>34870.18</v>
      </c>
    </row>
    <row r="1542" spans="1:8" ht="15.75" customHeight="1" x14ac:dyDescent="0.25">
      <c r="A1542" s="41">
        <v>565</v>
      </c>
      <c r="B1542" s="42" t="s">
        <v>39</v>
      </c>
      <c r="C1542" s="40" t="s">
        <v>595</v>
      </c>
      <c r="D1542" s="43">
        <v>2019</v>
      </c>
      <c r="E1542" s="24" t="s">
        <v>171</v>
      </c>
      <c r="F1542" s="22">
        <v>4794.0600000000004</v>
      </c>
      <c r="G1542" s="22">
        <v>1</v>
      </c>
      <c r="H1542" s="10">
        <v>1910193.6</v>
      </c>
    </row>
    <row r="1543" spans="1:8" ht="15.75" customHeight="1" x14ac:dyDescent="0.25">
      <c r="A1543" s="41"/>
      <c r="B1543" s="41"/>
      <c r="C1543" s="41"/>
      <c r="D1543" s="41"/>
      <c r="E1543" s="24" t="s">
        <v>16</v>
      </c>
      <c r="F1543" s="22">
        <v>4794.0600000000004</v>
      </c>
      <c r="G1543" s="22" t="s">
        <v>17</v>
      </c>
      <c r="H1543" s="10">
        <v>19621.509999999998</v>
      </c>
    </row>
    <row r="1544" spans="1:8" ht="15.75" customHeight="1" x14ac:dyDescent="0.25">
      <c r="A1544" s="41"/>
      <c r="B1544" s="41"/>
      <c r="C1544" s="41"/>
      <c r="D1544" s="41"/>
      <c r="E1544" s="24" t="s">
        <v>14</v>
      </c>
      <c r="F1544" s="22">
        <v>4794.0600000000004</v>
      </c>
      <c r="G1544" s="22" t="s">
        <v>15</v>
      </c>
      <c r="H1544" s="11">
        <v>73311.179999999993</v>
      </c>
    </row>
    <row r="1545" spans="1:8" ht="15.75" customHeight="1" x14ac:dyDescent="0.25">
      <c r="A1545" s="41">
        <v>566</v>
      </c>
      <c r="B1545" s="42" t="s">
        <v>39</v>
      </c>
      <c r="C1545" s="40" t="s">
        <v>596</v>
      </c>
      <c r="D1545" s="43">
        <v>2019</v>
      </c>
      <c r="E1545" s="24" t="s">
        <v>171</v>
      </c>
      <c r="F1545" s="22">
        <v>8907.5</v>
      </c>
      <c r="G1545" s="22">
        <v>4</v>
      </c>
      <c r="H1545" s="10">
        <v>6751632</v>
      </c>
    </row>
    <row r="1546" spans="1:8" ht="15.75" customHeight="1" x14ac:dyDescent="0.25">
      <c r="A1546" s="41"/>
      <c r="B1546" s="41"/>
      <c r="C1546" s="41"/>
      <c r="D1546" s="41"/>
      <c r="E1546" s="24" t="s">
        <v>16</v>
      </c>
      <c r="F1546" s="22">
        <v>8907.5</v>
      </c>
      <c r="G1546" s="22" t="s">
        <v>17</v>
      </c>
      <c r="H1546" s="10">
        <v>69352.759999999995</v>
      </c>
    </row>
    <row r="1547" spans="1:8" ht="15.75" customHeight="1" x14ac:dyDescent="0.25">
      <c r="A1547" s="41"/>
      <c r="B1547" s="41"/>
      <c r="C1547" s="41"/>
      <c r="D1547" s="41"/>
      <c r="E1547" s="24" t="s">
        <v>14</v>
      </c>
      <c r="F1547" s="22">
        <v>8907.5</v>
      </c>
      <c r="G1547" s="22" t="s">
        <v>15</v>
      </c>
      <c r="H1547" s="11">
        <v>287858.78000000003</v>
      </c>
    </row>
    <row r="1548" spans="1:8" ht="15.75" customHeight="1" x14ac:dyDescent="0.25">
      <c r="A1548" s="41">
        <v>567</v>
      </c>
      <c r="B1548" s="42" t="s">
        <v>39</v>
      </c>
      <c r="C1548" s="40" t="s">
        <v>597</v>
      </c>
      <c r="D1548" s="43">
        <v>2019</v>
      </c>
      <c r="E1548" s="24" t="s">
        <v>171</v>
      </c>
      <c r="F1548" s="22">
        <v>9498.41</v>
      </c>
      <c r="G1548" s="22">
        <v>2</v>
      </c>
      <c r="H1548" s="10">
        <v>3539092.8</v>
      </c>
    </row>
    <row r="1549" spans="1:8" ht="15.75" customHeight="1" x14ac:dyDescent="0.25">
      <c r="A1549" s="41"/>
      <c r="B1549" s="41"/>
      <c r="C1549" s="41"/>
      <c r="D1549" s="41"/>
      <c r="E1549" s="24" t="s">
        <v>16</v>
      </c>
      <c r="F1549" s="22">
        <v>9498.41</v>
      </c>
      <c r="G1549" s="22" t="s">
        <v>17</v>
      </c>
      <c r="H1549" s="10">
        <v>36353.56</v>
      </c>
    </row>
    <row r="1550" spans="1:8" ht="15.75" customHeight="1" x14ac:dyDescent="0.25">
      <c r="A1550" s="41"/>
      <c r="B1550" s="41"/>
      <c r="C1550" s="41"/>
      <c r="D1550" s="41"/>
      <c r="E1550" s="24" t="s">
        <v>14</v>
      </c>
      <c r="F1550" s="22">
        <v>9498.41</v>
      </c>
      <c r="G1550" s="22" t="s">
        <v>15</v>
      </c>
      <c r="H1550" s="11">
        <v>148665.98000000001</v>
      </c>
    </row>
    <row r="1551" spans="1:8" ht="15.75" customHeight="1" x14ac:dyDescent="0.25">
      <c r="A1551" s="41">
        <v>568</v>
      </c>
      <c r="B1551" s="42" t="s">
        <v>39</v>
      </c>
      <c r="C1551" s="40" t="s">
        <v>598</v>
      </c>
      <c r="D1551" s="43">
        <v>2019</v>
      </c>
      <c r="E1551" s="24" t="s">
        <v>171</v>
      </c>
      <c r="F1551" s="22">
        <v>12857.5</v>
      </c>
      <c r="G1551" s="22">
        <v>6</v>
      </c>
      <c r="H1551" s="10">
        <v>12373350.35</v>
      </c>
    </row>
    <row r="1552" spans="1:8" ht="15.75" customHeight="1" x14ac:dyDescent="0.25">
      <c r="A1552" s="41"/>
      <c r="B1552" s="41"/>
      <c r="C1552" s="41"/>
      <c r="D1552" s="41"/>
      <c r="E1552" s="24" t="s">
        <v>16</v>
      </c>
      <c r="F1552" s="22">
        <v>12857.5</v>
      </c>
      <c r="G1552" s="22" t="s">
        <v>17</v>
      </c>
      <c r="H1552" s="10">
        <v>86056.65</v>
      </c>
    </row>
    <row r="1553" spans="1:8" ht="15.75" customHeight="1" x14ac:dyDescent="0.25">
      <c r="A1553" s="41"/>
      <c r="B1553" s="41"/>
      <c r="C1553" s="41"/>
      <c r="D1553" s="41"/>
      <c r="E1553" s="24" t="s">
        <v>14</v>
      </c>
      <c r="F1553" s="22">
        <v>12857.5</v>
      </c>
      <c r="G1553" s="22" t="s">
        <v>15</v>
      </c>
      <c r="H1553" s="11">
        <v>439778.08</v>
      </c>
    </row>
    <row r="1554" spans="1:8" ht="15.75" customHeight="1" x14ac:dyDescent="0.25">
      <c r="A1554" s="41">
        <v>569</v>
      </c>
      <c r="B1554" s="42" t="s">
        <v>39</v>
      </c>
      <c r="C1554" s="40" t="s">
        <v>599</v>
      </c>
      <c r="D1554" s="43">
        <v>2019</v>
      </c>
      <c r="E1554" s="24" t="s">
        <v>171</v>
      </c>
      <c r="F1554" s="22">
        <v>12859.6</v>
      </c>
      <c r="G1554" s="22">
        <v>6</v>
      </c>
      <c r="H1554" s="10">
        <v>10484532</v>
      </c>
    </row>
    <row r="1555" spans="1:8" ht="15.75" customHeight="1" x14ac:dyDescent="0.25">
      <c r="A1555" s="41"/>
      <c r="B1555" s="41"/>
      <c r="C1555" s="41"/>
      <c r="D1555" s="41"/>
      <c r="E1555" s="24" t="s">
        <v>16</v>
      </c>
      <c r="F1555" s="22">
        <v>12859.6</v>
      </c>
      <c r="G1555" s="22" t="s">
        <v>17</v>
      </c>
      <c r="H1555" s="10">
        <v>72919.92</v>
      </c>
    </row>
    <row r="1556" spans="1:8" ht="15.75" customHeight="1" x14ac:dyDescent="0.25">
      <c r="A1556" s="41"/>
      <c r="B1556" s="41"/>
      <c r="C1556" s="41"/>
      <c r="D1556" s="41"/>
      <c r="E1556" s="24" t="s">
        <v>14</v>
      </c>
      <c r="F1556" s="22">
        <v>12859.6</v>
      </c>
      <c r="G1556" s="22" t="s">
        <v>15</v>
      </c>
      <c r="H1556" s="11">
        <v>431720.84</v>
      </c>
    </row>
    <row r="1557" spans="1:8" ht="15.75" customHeight="1" x14ac:dyDescent="0.25">
      <c r="A1557" s="41">
        <v>570</v>
      </c>
      <c r="B1557" s="42" t="s">
        <v>39</v>
      </c>
      <c r="C1557" s="40" t="s">
        <v>600</v>
      </c>
      <c r="D1557" s="43">
        <v>2019</v>
      </c>
      <c r="E1557" s="24" t="s">
        <v>171</v>
      </c>
      <c r="F1557" s="22">
        <v>15040.7</v>
      </c>
      <c r="G1557" s="22">
        <v>7</v>
      </c>
      <c r="H1557" s="10">
        <v>12231954</v>
      </c>
    </row>
    <row r="1558" spans="1:8" ht="15.75" customHeight="1" x14ac:dyDescent="0.25">
      <c r="A1558" s="41"/>
      <c r="B1558" s="41"/>
      <c r="C1558" s="41"/>
      <c r="D1558" s="41"/>
      <c r="E1558" s="24" t="s">
        <v>16</v>
      </c>
      <c r="F1558" s="22">
        <v>15040.7</v>
      </c>
      <c r="G1558" s="22" t="s">
        <v>17</v>
      </c>
      <c r="H1558" s="10">
        <v>85073.24</v>
      </c>
    </row>
    <row r="1559" spans="1:8" ht="15.75" customHeight="1" x14ac:dyDescent="0.25">
      <c r="A1559" s="41"/>
      <c r="B1559" s="41"/>
      <c r="C1559" s="41"/>
      <c r="D1559" s="41"/>
      <c r="E1559" s="24" t="s">
        <v>14</v>
      </c>
      <c r="F1559" s="22">
        <v>15040.7</v>
      </c>
      <c r="G1559" s="22" t="s">
        <v>15</v>
      </c>
      <c r="H1559" s="11">
        <v>535110.93999999994</v>
      </c>
    </row>
    <row r="1560" spans="1:8" ht="15.75" customHeight="1" x14ac:dyDescent="0.25">
      <c r="A1560" s="41">
        <v>571</v>
      </c>
      <c r="B1560" s="42" t="s">
        <v>39</v>
      </c>
      <c r="C1560" s="40" t="s">
        <v>601</v>
      </c>
      <c r="D1560" s="43">
        <v>2019</v>
      </c>
      <c r="E1560" s="24" t="s">
        <v>171</v>
      </c>
      <c r="F1560" s="22">
        <v>15172.6</v>
      </c>
      <c r="G1560" s="22">
        <v>7</v>
      </c>
      <c r="H1560" s="10">
        <v>12231954</v>
      </c>
    </row>
    <row r="1561" spans="1:8" ht="15.75" customHeight="1" x14ac:dyDescent="0.25">
      <c r="A1561" s="41"/>
      <c r="B1561" s="41"/>
      <c r="C1561" s="41"/>
      <c r="D1561" s="41"/>
      <c r="E1561" s="24" t="s">
        <v>16</v>
      </c>
      <c r="F1561" s="22">
        <v>15172.6</v>
      </c>
      <c r="G1561" s="22" t="s">
        <v>17</v>
      </c>
      <c r="H1561" s="10">
        <v>85073.24</v>
      </c>
    </row>
    <row r="1562" spans="1:8" ht="15.75" customHeight="1" x14ac:dyDescent="0.25">
      <c r="A1562" s="41"/>
      <c r="B1562" s="41"/>
      <c r="C1562" s="41"/>
      <c r="D1562" s="41"/>
      <c r="E1562" s="24" t="s">
        <v>14</v>
      </c>
      <c r="F1562" s="22">
        <v>15172.6</v>
      </c>
      <c r="G1562" s="22" t="s">
        <v>15</v>
      </c>
      <c r="H1562" s="11">
        <v>503680.29</v>
      </c>
    </row>
    <row r="1563" spans="1:8" ht="15.75" customHeight="1" x14ac:dyDescent="0.25">
      <c r="A1563" s="41">
        <v>572</v>
      </c>
      <c r="B1563" s="42" t="s">
        <v>39</v>
      </c>
      <c r="C1563" s="40" t="s">
        <v>602</v>
      </c>
      <c r="D1563" s="43">
        <v>2019</v>
      </c>
      <c r="E1563" s="24" t="s">
        <v>171</v>
      </c>
      <c r="F1563" s="22">
        <v>6623.7</v>
      </c>
      <c r="G1563" s="22">
        <v>3</v>
      </c>
      <c r="H1563" s="10">
        <v>6128247.5999999996</v>
      </c>
    </row>
    <row r="1564" spans="1:8" ht="15.75" customHeight="1" x14ac:dyDescent="0.25">
      <c r="A1564" s="41"/>
      <c r="B1564" s="41"/>
      <c r="C1564" s="41"/>
      <c r="D1564" s="41"/>
      <c r="E1564" s="24" t="s">
        <v>16</v>
      </c>
      <c r="F1564" s="22">
        <v>6623.7</v>
      </c>
      <c r="G1564" s="22" t="s">
        <v>17</v>
      </c>
      <c r="H1564" s="10">
        <v>42621.96</v>
      </c>
    </row>
    <row r="1565" spans="1:8" ht="15.75" customHeight="1" x14ac:dyDescent="0.25">
      <c r="A1565" s="41"/>
      <c r="B1565" s="41"/>
      <c r="C1565" s="41"/>
      <c r="D1565" s="41"/>
      <c r="E1565" s="24" t="s">
        <v>14</v>
      </c>
      <c r="F1565" s="22">
        <v>6623.7</v>
      </c>
      <c r="G1565" s="22" t="s">
        <v>15</v>
      </c>
      <c r="H1565" s="11">
        <v>215870.34</v>
      </c>
    </row>
    <row r="1566" spans="1:8" ht="15.75" customHeight="1" x14ac:dyDescent="0.25">
      <c r="A1566" s="41">
        <v>573</v>
      </c>
      <c r="B1566" s="42" t="s">
        <v>39</v>
      </c>
      <c r="C1566" s="40" t="s">
        <v>603</v>
      </c>
      <c r="D1566" s="43">
        <v>2019</v>
      </c>
      <c r="E1566" s="24" t="s">
        <v>171</v>
      </c>
      <c r="F1566" s="22">
        <v>6552.4</v>
      </c>
      <c r="G1566" s="22">
        <v>3</v>
      </c>
      <c r="H1566" s="10">
        <v>6129535.1799999997</v>
      </c>
    </row>
    <row r="1567" spans="1:8" ht="15.75" customHeight="1" x14ac:dyDescent="0.25">
      <c r="A1567" s="41"/>
      <c r="B1567" s="41"/>
      <c r="C1567" s="41"/>
      <c r="D1567" s="41"/>
      <c r="E1567" s="24" t="s">
        <v>16</v>
      </c>
      <c r="F1567" s="22">
        <v>6552.4</v>
      </c>
      <c r="G1567" s="22" t="s">
        <v>17</v>
      </c>
      <c r="H1567" s="10">
        <v>42630.92</v>
      </c>
    </row>
    <row r="1568" spans="1:8" ht="15.75" customHeight="1" x14ac:dyDescent="0.25">
      <c r="A1568" s="41"/>
      <c r="B1568" s="41"/>
      <c r="C1568" s="41"/>
      <c r="D1568" s="41"/>
      <c r="E1568" s="24" t="s">
        <v>14</v>
      </c>
      <c r="F1568" s="22">
        <v>6552.4</v>
      </c>
      <c r="G1568" s="22" t="s">
        <v>15</v>
      </c>
      <c r="H1568" s="11">
        <v>219920.28</v>
      </c>
    </row>
    <row r="1569" spans="1:8" ht="15.75" customHeight="1" x14ac:dyDescent="0.25">
      <c r="A1569" s="41">
        <v>574</v>
      </c>
      <c r="B1569" s="42" t="s">
        <v>39</v>
      </c>
      <c r="C1569" s="40" t="s">
        <v>604</v>
      </c>
      <c r="D1569" s="43">
        <v>2019</v>
      </c>
      <c r="E1569" s="24" t="s">
        <v>171</v>
      </c>
      <c r="F1569" s="22">
        <v>4476.3999999999996</v>
      </c>
      <c r="G1569" s="22">
        <v>2</v>
      </c>
      <c r="H1569" s="10">
        <v>4339406.4000000004</v>
      </c>
    </row>
    <row r="1570" spans="1:8" ht="15.75" customHeight="1" x14ac:dyDescent="0.25">
      <c r="A1570" s="41"/>
      <c r="B1570" s="41"/>
      <c r="C1570" s="41"/>
      <c r="D1570" s="41"/>
      <c r="E1570" s="24" t="s">
        <v>16</v>
      </c>
      <c r="F1570" s="22">
        <v>4476.3999999999996</v>
      </c>
      <c r="G1570" s="22" t="s">
        <v>17</v>
      </c>
      <c r="H1570" s="10">
        <v>30180.57</v>
      </c>
    </row>
    <row r="1571" spans="1:8" ht="15.75" customHeight="1" x14ac:dyDescent="0.25">
      <c r="A1571" s="41"/>
      <c r="B1571" s="41"/>
      <c r="C1571" s="41"/>
      <c r="D1571" s="41"/>
      <c r="E1571" s="24" t="s">
        <v>14</v>
      </c>
      <c r="F1571" s="22">
        <v>4476.3999999999996</v>
      </c>
      <c r="G1571" s="22" t="s">
        <v>15</v>
      </c>
      <c r="H1571" s="11">
        <v>170338.26</v>
      </c>
    </row>
    <row r="1572" spans="1:8" ht="15.75" customHeight="1" x14ac:dyDescent="0.25">
      <c r="A1572" s="41">
        <v>575</v>
      </c>
      <c r="B1572" s="42" t="s">
        <v>39</v>
      </c>
      <c r="C1572" s="40" t="s">
        <v>605</v>
      </c>
      <c r="D1572" s="43">
        <v>2019</v>
      </c>
      <c r="E1572" s="24" t="s">
        <v>171</v>
      </c>
      <c r="F1572" s="22">
        <v>13063.5</v>
      </c>
      <c r="G1572" s="22">
        <v>6</v>
      </c>
      <c r="H1572" s="10">
        <v>12372786.41</v>
      </c>
    </row>
    <row r="1573" spans="1:8" ht="15.75" customHeight="1" x14ac:dyDescent="0.25">
      <c r="A1573" s="41"/>
      <c r="B1573" s="41"/>
      <c r="C1573" s="41"/>
      <c r="D1573" s="41"/>
      <c r="E1573" s="24" t="s">
        <v>16</v>
      </c>
      <c r="F1573" s="22">
        <v>13063.5</v>
      </c>
      <c r="G1573" s="22" t="s">
        <v>17</v>
      </c>
      <c r="H1573" s="10">
        <v>86052.73</v>
      </c>
    </row>
    <row r="1574" spans="1:8" ht="15.75" customHeight="1" x14ac:dyDescent="0.25">
      <c r="A1574" s="41"/>
      <c r="B1574" s="41"/>
      <c r="C1574" s="41"/>
      <c r="D1574" s="41"/>
      <c r="E1574" s="24" t="s">
        <v>14</v>
      </c>
      <c r="F1574" s="22">
        <v>13063.5</v>
      </c>
      <c r="G1574" s="22" t="s">
        <v>15</v>
      </c>
      <c r="H1574" s="11">
        <v>439870.74</v>
      </c>
    </row>
    <row r="1575" spans="1:8" ht="15.75" customHeight="1" x14ac:dyDescent="0.25">
      <c r="A1575" s="41">
        <v>576</v>
      </c>
      <c r="B1575" s="42" t="s">
        <v>39</v>
      </c>
      <c r="C1575" s="40" t="s">
        <v>606</v>
      </c>
      <c r="D1575" s="43">
        <v>2019</v>
      </c>
      <c r="E1575" s="24" t="s">
        <v>13</v>
      </c>
      <c r="F1575" s="22">
        <v>1427.4</v>
      </c>
      <c r="G1575" s="22">
        <v>732.5</v>
      </c>
      <c r="H1575" s="10">
        <v>2980555.88</v>
      </c>
    </row>
    <row r="1576" spans="1:8" ht="15.75" customHeight="1" x14ac:dyDescent="0.25">
      <c r="A1576" s="41"/>
      <c r="B1576" s="41"/>
      <c r="C1576" s="41"/>
      <c r="D1576" s="41"/>
      <c r="E1576" s="24" t="s">
        <v>14</v>
      </c>
      <c r="F1576" s="22">
        <v>1427.4</v>
      </c>
      <c r="G1576" s="22" t="s">
        <v>15</v>
      </c>
      <c r="H1576" s="11">
        <v>70792.92</v>
      </c>
    </row>
    <row r="1577" spans="1:8" ht="15.75" customHeight="1" x14ac:dyDescent="0.25">
      <c r="A1577" s="41">
        <v>577</v>
      </c>
      <c r="B1577" s="42" t="s">
        <v>39</v>
      </c>
      <c r="C1577" s="40" t="s">
        <v>607</v>
      </c>
      <c r="D1577" s="43">
        <v>2019</v>
      </c>
      <c r="E1577" s="24" t="s">
        <v>13</v>
      </c>
      <c r="F1577" s="22">
        <v>3618.6</v>
      </c>
      <c r="G1577" s="22">
        <v>1005</v>
      </c>
      <c r="H1577" s="10">
        <v>4950248.75</v>
      </c>
    </row>
    <row r="1578" spans="1:8" ht="15.75" customHeight="1" x14ac:dyDescent="0.25">
      <c r="A1578" s="41"/>
      <c r="B1578" s="41"/>
      <c r="C1578" s="41"/>
      <c r="D1578" s="41"/>
      <c r="E1578" s="24" t="s">
        <v>14</v>
      </c>
      <c r="F1578" s="22">
        <v>3618.6</v>
      </c>
      <c r="G1578" s="22" t="s">
        <v>15</v>
      </c>
      <c r="H1578" s="11">
        <v>115138.5</v>
      </c>
    </row>
    <row r="1579" spans="1:8" ht="15.75" customHeight="1" x14ac:dyDescent="0.25">
      <c r="A1579" s="41">
        <v>578</v>
      </c>
      <c r="B1579" s="42" t="s">
        <v>39</v>
      </c>
      <c r="C1579" s="40" t="s">
        <v>608</v>
      </c>
      <c r="D1579" s="43">
        <v>2019</v>
      </c>
      <c r="E1579" s="24" t="s">
        <v>171</v>
      </c>
      <c r="F1579" s="22">
        <v>8596.2999999999993</v>
      </c>
      <c r="G1579" s="22">
        <v>4</v>
      </c>
      <c r="H1579" s="10">
        <v>7420185.5999999996</v>
      </c>
    </row>
    <row r="1580" spans="1:8" ht="15.75" customHeight="1" x14ac:dyDescent="0.25">
      <c r="A1580" s="41"/>
      <c r="B1580" s="41"/>
      <c r="C1580" s="41"/>
      <c r="D1580" s="41"/>
      <c r="E1580" s="24" t="s">
        <v>16</v>
      </c>
      <c r="F1580" s="22">
        <v>8596.2999999999993</v>
      </c>
      <c r="G1580" s="22" t="s">
        <v>17</v>
      </c>
      <c r="H1580" s="10">
        <v>76220.149999999994</v>
      </c>
    </row>
    <row r="1581" spans="1:8" ht="15.75" customHeight="1" x14ac:dyDescent="0.25">
      <c r="A1581" s="41"/>
      <c r="B1581" s="41"/>
      <c r="C1581" s="41"/>
      <c r="D1581" s="41"/>
      <c r="E1581" s="24" t="s">
        <v>14</v>
      </c>
      <c r="F1581" s="22">
        <v>8596.2999999999993</v>
      </c>
      <c r="G1581" s="22" t="s">
        <v>15</v>
      </c>
      <c r="H1581" s="11">
        <v>293253.12</v>
      </c>
    </row>
    <row r="1582" spans="1:8" ht="15.75" customHeight="1" x14ac:dyDescent="0.25">
      <c r="A1582" s="41">
        <v>579</v>
      </c>
      <c r="B1582" s="42" t="s">
        <v>39</v>
      </c>
      <c r="C1582" s="40" t="s">
        <v>609</v>
      </c>
      <c r="D1582" s="43">
        <v>2019</v>
      </c>
      <c r="E1582" s="24" t="s">
        <v>171</v>
      </c>
      <c r="F1582" s="22">
        <v>7675.1</v>
      </c>
      <c r="G1582" s="22">
        <v>2</v>
      </c>
      <c r="H1582" s="10">
        <v>3829617.6</v>
      </c>
    </row>
    <row r="1583" spans="1:8" ht="15.75" customHeight="1" x14ac:dyDescent="0.25">
      <c r="A1583" s="41"/>
      <c r="B1583" s="41"/>
      <c r="C1583" s="41"/>
      <c r="D1583" s="41"/>
      <c r="E1583" s="24" t="s">
        <v>16</v>
      </c>
      <c r="F1583" s="22">
        <v>7675.1</v>
      </c>
      <c r="G1583" s="22" t="s">
        <v>17</v>
      </c>
      <c r="H1583" s="10">
        <v>39337.83</v>
      </c>
    </row>
    <row r="1584" spans="1:8" ht="15.75" customHeight="1" x14ac:dyDescent="0.25">
      <c r="A1584" s="41"/>
      <c r="B1584" s="41"/>
      <c r="C1584" s="41"/>
      <c r="D1584" s="41"/>
      <c r="E1584" s="24" t="s">
        <v>14</v>
      </c>
      <c r="F1584" s="22">
        <v>7675.1</v>
      </c>
      <c r="G1584" s="22" t="s">
        <v>15</v>
      </c>
      <c r="H1584" s="11">
        <v>146619.06</v>
      </c>
    </row>
    <row r="1585" spans="1:8" ht="15.75" customHeight="1" x14ac:dyDescent="0.25">
      <c r="A1585" s="41">
        <v>580</v>
      </c>
      <c r="B1585" s="42" t="s">
        <v>39</v>
      </c>
      <c r="C1585" s="40" t="s">
        <v>610</v>
      </c>
      <c r="D1585" s="43">
        <v>2019</v>
      </c>
      <c r="E1585" s="24" t="s">
        <v>13</v>
      </c>
      <c r="F1585" s="22">
        <v>3625</v>
      </c>
      <c r="G1585" s="22">
        <v>1015.58</v>
      </c>
      <c r="H1585" s="10">
        <v>4245000</v>
      </c>
    </row>
    <row r="1586" spans="1:8" ht="15.75" customHeight="1" x14ac:dyDescent="0.25">
      <c r="A1586" s="41"/>
      <c r="B1586" s="41"/>
      <c r="C1586" s="41"/>
      <c r="D1586" s="41"/>
      <c r="E1586" s="24" t="s">
        <v>14</v>
      </c>
      <c r="F1586" s="22">
        <v>3625</v>
      </c>
      <c r="G1586" s="22" t="s">
        <v>15</v>
      </c>
      <c r="H1586" s="11">
        <v>115223.46</v>
      </c>
    </row>
    <row r="1587" spans="1:8" ht="15.75" customHeight="1" x14ac:dyDescent="0.25">
      <c r="A1587" s="41"/>
      <c r="B1587" s="41"/>
      <c r="C1587" s="41"/>
      <c r="D1587" s="41"/>
      <c r="E1587" s="24" t="s">
        <v>16</v>
      </c>
      <c r="F1587" s="22">
        <v>3625</v>
      </c>
      <c r="G1587" s="22" t="s">
        <v>17</v>
      </c>
      <c r="H1587" s="11">
        <v>86300.85</v>
      </c>
    </row>
    <row r="1588" spans="1:8" ht="15.75" customHeight="1" x14ac:dyDescent="0.25">
      <c r="A1588" s="41">
        <v>581</v>
      </c>
      <c r="B1588" s="42" t="s">
        <v>39</v>
      </c>
      <c r="C1588" s="40" t="s">
        <v>611</v>
      </c>
      <c r="D1588" s="43">
        <v>2019</v>
      </c>
      <c r="E1588" s="24" t="s">
        <v>13</v>
      </c>
      <c r="F1588" s="22">
        <v>774.8</v>
      </c>
      <c r="G1588" s="22">
        <v>587</v>
      </c>
      <c r="H1588" s="10">
        <v>2756480.4</v>
      </c>
    </row>
    <row r="1589" spans="1:8" ht="15.75" customHeight="1" x14ac:dyDescent="0.25">
      <c r="A1589" s="41"/>
      <c r="B1589" s="41"/>
      <c r="C1589" s="41"/>
      <c r="D1589" s="41"/>
      <c r="E1589" s="24" t="s">
        <v>14</v>
      </c>
      <c r="F1589" s="22">
        <v>774.8</v>
      </c>
      <c r="G1589" s="22" t="s">
        <v>15</v>
      </c>
      <c r="H1589" s="11">
        <v>39066.26</v>
      </c>
    </row>
    <row r="1590" spans="1:8" ht="15.75" customHeight="1" x14ac:dyDescent="0.25">
      <c r="A1590" s="41"/>
      <c r="B1590" s="41"/>
      <c r="C1590" s="41"/>
      <c r="D1590" s="41"/>
      <c r="E1590" s="24" t="s">
        <v>16</v>
      </c>
      <c r="F1590" s="22">
        <v>774.8</v>
      </c>
      <c r="G1590" s="22" t="s">
        <v>17</v>
      </c>
      <c r="H1590" s="11">
        <v>58103.85</v>
      </c>
    </row>
    <row r="1591" spans="1:8" ht="15.75" customHeight="1" x14ac:dyDescent="0.25">
      <c r="A1591" s="41">
        <v>582</v>
      </c>
      <c r="B1591" s="42" t="s">
        <v>39</v>
      </c>
      <c r="C1591" s="40" t="s">
        <v>612</v>
      </c>
      <c r="D1591" s="43">
        <v>2019</v>
      </c>
      <c r="E1591" s="24" t="s">
        <v>171</v>
      </c>
      <c r="F1591" s="22">
        <v>11596.2</v>
      </c>
      <c r="G1591" s="22">
        <v>4</v>
      </c>
      <c r="H1591" s="10">
        <v>7236844.7999999998</v>
      </c>
    </row>
    <row r="1592" spans="1:8" ht="15.75" customHeight="1" x14ac:dyDescent="0.25">
      <c r="A1592" s="41"/>
      <c r="B1592" s="41"/>
      <c r="C1592" s="41"/>
      <c r="D1592" s="41"/>
      <c r="E1592" s="24" t="s">
        <v>16</v>
      </c>
      <c r="F1592" s="22">
        <v>11596.2</v>
      </c>
      <c r="G1592" s="22" t="s">
        <v>17</v>
      </c>
      <c r="H1592" s="10">
        <v>50332.26</v>
      </c>
    </row>
    <row r="1593" spans="1:8" ht="15.75" customHeight="1" x14ac:dyDescent="0.25">
      <c r="A1593" s="41"/>
      <c r="B1593" s="41"/>
      <c r="C1593" s="41"/>
      <c r="D1593" s="41"/>
      <c r="E1593" s="24" t="s">
        <v>14</v>
      </c>
      <c r="F1593" s="22">
        <v>11596.2</v>
      </c>
      <c r="G1593" s="22" t="s">
        <v>15</v>
      </c>
      <c r="H1593" s="11">
        <v>287822.83</v>
      </c>
    </row>
    <row r="1594" spans="1:8" ht="15.75" customHeight="1" x14ac:dyDescent="0.25">
      <c r="A1594" s="41">
        <v>583</v>
      </c>
      <c r="B1594" s="42" t="s">
        <v>39</v>
      </c>
      <c r="C1594" s="40" t="s">
        <v>613</v>
      </c>
      <c r="D1594" s="43">
        <v>2019</v>
      </c>
      <c r="E1594" s="24" t="s">
        <v>171</v>
      </c>
      <c r="F1594" s="22">
        <v>4095.86</v>
      </c>
      <c r="G1594" s="22">
        <v>1</v>
      </c>
      <c r="H1594" s="10">
        <v>1436959.2</v>
      </c>
    </row>
    <row r="1595" spans="1:8" ht="15.75" customHeight="1" x14ac:dyDescent="0.25">
      <c r="A1595" s="41"/>
      <c r="B1595" s="41"/>
      <c r="C1595" s="41"/>
      <c r="D1595" s="41"/>
      <c r="E1595" s="24" t="s">
        <v>16</v>
      </c>
      <c r="F1595" s="22">
        <v>4095.86</v>
      </c>
      <c r="G1595" s="22" t="s">
        <v>17</v>
      </c>
      <c r="H1595" s="10">
        <v>14760.44</v>
      </c>
    </row>
    <row r="1596" spans="1:8" ht="15.75" customHeight="1" x14ac:dyDescent="0.25">
      <c r="A1596" s="41"/>
      <c r="B1596" s="41"/>
      <c r="C1596" s="41"/>
      <c r="D1596" s="41"/>
      <c r="E1596" s="24" t="s">
        <v>14</v>
      </c>
      <c r="F1596" s="22">
        <v>4095.86</v>
      </c>
      <c r="G1596" s="22" t="s">
        <v>15</v>
      </c>
      <c r="H1596" s="11">
        <v>74332.63</v>
      </c>
    </row>
    <row r="1597" spans="1:8" ht="15.75" customHeight="1" x14ac:dyDescent="0.25">
      <c r="A1597" s="41">
        <v>584</v>
      </c>
      <c r="B1597" s="42" t="s">
        <v>39</v>
      </c>
      <c r="C1597" s="40" t="s">
        <v>614</v>
      </c>
      <c r="D1597" s="43">
        <v>2019</v>
      </c>
      <c r="E1597" s="24" t="s">
        <v>171</v>
      </c>
      <c r="F1597" s="22">
        <v>13263</v>
      </c>
      <c r="G1597" s="22">
        <v>6</v>
      </c>
      <c r="H1597" s="10">
        <v>10850976</v>
      </c>
    </row>
    <row r="1598" spans="1:8" ht="15.75" customHeight="1" x14ac:dyDescent="0.25">
      <c r="A1598" s="41"/>
      <c r="B1598" s="41"/>
      <c r="C1598" s="41"/>
      <c r="D1598" s="41"/>
      <c r="E1598" s="24" t="s">
        <v>16</v>
      </c>
      <c r="F1598" s="22">
        <v>13263</v>
      </c>
      <c r="G1598" s="22" t="s">
        <v>17</v>
      </c>
      <c r="H1598" s="10">
        <v>75468.539999999994</v>
      </c>
    </row>
    <row r="1599" spans="1:8" ht="15.75" customHeight="1" x14ac:dyDescent="0.25">
      <c r="A1599" s="41"/>
      <c r="B1599" s="41"/>
      <c r="C1599" s="41"/>
      <c r="D1599" s="41"/>
      <c r="E1599" s="24" t="s">
        <v>14</v>
      </c>
      <c r="F1599" s="22">
        <v>13263</v>
      </c>
      <c r="G1599" s="22" t="s">
        <v>15</v>
      </c>
      <c r="H1599" s="11">
        <v>431717.49</v>
      </c>
    </row>
    <row r="1600" spans="1:8" ht="15.75" customHeight="1" x14ac:dyDescent="0.25">
      <c r="A1600" s="41">
        <v>585</v>
      </c>
      <c r="B1600" s="42" t="s">
        <v>39</v>
      </c>
      <c r="C1600" s="40" t="s">
        <v>615</v>
      </c>
      <c r="D1600" s="43">
        <v>2019</v>
      </c>
      <c r="E1600" s="24" t="s">
        <v>171</v>
      </c>
      <c r="F1600" s="22">
        <v>25708.1</v>
      </c>
      <c r="G1600" s="22">
        <v>11</v>
      </c>
      <c r="H1600" s="10">
        <v>19802102.399999999</v>
      </c>
    </row>
    <row r="1601" spans="1:8" ht="15.75" customHeight="1" x14ac:dyDescent="0.25">
      <c r="A1601" s="41"/>
      <c r="B1601" s="41"/>
      <c r="C1601" s="41"/>
      <c r="D1601" s="41"/>
      <c r="E1601" s="24" t="s">
        <v>16</v>
      </c>
      <c r="F1601" s="22">
        <v>25708.1</v>
      </c>
      <c r="G1601" s="22" t="s">
        <v>17</v>
      </c>
      <c r="H1601" s="10">
        <v>137723.62</v>
      </c>
    </row>
    <row r="1602" spans="1:8" ht="15.75" customHeight="1" x14ac:dyDescent="0.25">
      <c r="A1602" s="41"/>
      <c r="B1602" s="41"/>
      <c r="C1602" s="41"/>
      <c r="D1602" s="41"/>
      <c r="E1602" s="24" t="s">
        <v>14</v>
      </c>
      <c r="F1602" s="22">
        <v>25708.1</v>
      </c>
      <c r="G1602" s="22" t="s">
        <v>15</v>
      </c>
      <c r="H1602" s="11">
        <v>791414.34</v>
      </c>
    </row>
    <row r="1603" spans="1:8" ht="15.75" customHeight="1" x14ac:dyDescent="0.25">
      <c r="A1603" s="41">
        <v>586</v>
      </c>
      <c r="B1603" s="42" t="s">
        <v>39</v>
      </c>
      <c r="C1603" s="40" t="s">
        <v>616</v>
      </c>
      <c r="D1603" s="43">
        <v>2019</v>
      </c>
      <c r="E1603" s="24" t="s">
        <v>171</v>
      </c>
      <c r="F1603" s="22">
        <v>12964</v>
      </c>
      <c r="G1603" s="22">
        <v>6</v>
      </c>
      <c r="H1603" s="10">
        <v>10382090.4</v>
      </c>
    </row>
    <row r="1604" spans="1:8" ht="15.75" customHeight="1" x14ac:dyDescent="0.25">
      <c r="A1604" s="41"/>
      <c r="B1604" s="41"/>
      <c r="C1604" s="41"/>
      <c r="D1604" s="41"/>
      <c r="E1604" s="24" t="s">
        <v>16</v>
      </c>
      <c r="F1604" s="22">
        <v>12964</v>
      </c>
      <c r="G1604" s="22" t="s">
        <v>17</v>
      </c>
      <c r="H1604" s="10">
        <v>72207.44</v>
      </c>
    </row>
    <row r="1605" spans="1:8" ht="15.75" customHeight="1" x14ac:dyDescent="0.25">
      <c r="A1605" s="41"/>
      <c r="B1605" s="41"/>
      <c r="C1605" s="41"/>
      <c r="D1605" s="41"/>
      <c r="E1605" s="24" t="s">
        <v>14</v>
      </c>
      <c r="F1605" s="22">
        <v>12964</v>
      </c>
      <c r="G1605" s="22" t="s">
        <v>15</v>
      </c>
      <c r="H1605" s="11">
        <v>431715.12</v>
      </c>
    </row>
    <row r="1606" spans="1:8" ht="15.75" customHeight="1" x14ac:dyDescent="0.25">
      <c r="A1606" s="41">
        <v>587</v>
      </c>
      <c r="B1606" s="42" t="s">
        <v>39</v>
      </c>
      <c r="C1606" s="40" t="s">
        <v>617</v>
      </c>
      <c r="D1606" s="43">
        <v>2019</v>
      </c>
      <c r="E1606" s="24" t="s">
        <v>171</v>
      </c>
      <c r="F1606" s="22">
        <v>6778.2</v>
      </c>
      <c r="G1606" s="22">
        <v>2</v>
      </c>
      <c r="H1606" s="10">
        <v>3025192.8</v>
      </c>
    </row>
    <row r="1607" spans="1:8" ht="15.75" customHeight="1" x14ac:dyDescent="0.25">
      <c r="A1607" s="41"/>
      <c r="B1607" s="41"/>
      <c r="C1607" s="41"/>
      <c r="D1607" s="41"/>
      <c r="E1607" s="24" t="s">
        <v>16</v>
      </c>
      <c r="F1607" s="22">
        <v>6778.2</v>
      </c>
      <c r="G1607" s="22" t="s">
        <v>17</v>
      </c>
      <c r="H1607" s="10">
        <v>31074.78</v>
      </c>
    </row>
    <row r="1608" spans="1:8" ht="15.75" customHeight="1" x14ac:dyDescent="0.25">
      <c r="A1608" s="41"/>
      <c r="B1608" s="41"/>
      <c r="C1608" s="41"/>
      <c r="D1608" s="41"/>
      <c r="E1608" s="24" t="s">
        <v>14</v>
      </c>
      <c r="F1608" s="22">
        <v>6778.2</v>
      </c>
      <c r="G1608" s="22" t="s">
        <v>15</v>
      </c>
      <c r="H1608" s="11">
        <v>143661.73000000001</v>
      </c>
    </row>
    <row r="1609" spans="1:8" ht="15.75" customHeight="1" x14ac:dyDescent="0.25">
      <c r="A1609" s="41">
        <v>588</v>
      </c>
      <c r="B1609" s="42" t="s">
        <v>39</v>
      </c>
      <c r="C1609" s="40" t="s">
        <v>618</v>
      </c>
      <c r="D1609" s="43">
        <v>2019</v>
      </c>
      <c r="E1609" s="24" t="s">
        <v>171</v>
      </c>
      <c r="F1609" s="22">
        <v>4735.5</v>
      </c>
      <c r="G1609" s="22">
        <v>1</v>
      </c>
      <c r="H1609" s="10">
        <v>1915506</v>
      </c>
    </row>
    <row r="1610" spans="1:8" ht="15.75" customHeight="1" x14ac:dyDescent="0.25">
      <c r="A1610" s="41"/>
      <c r="B1610" s="41"/>
      <c r="C1610" s="41"/>
      <c r="D1610" s="41"/>
      <c r="E1610" s="24" t="s">
        <v>16</v>
      </c>
      <c r="F1610" s="22">
        <v>4735.5</v>
      </c>
      <c r="G1610" s="22" t="s">
        <v>17</v>
      </c>
      <c r="H1610" s="10">
        <v>19676.080000000002</v>
      </c>
    </row>
    <row r="1611" spans="1:8" ht="15.75" customHeight="1" x14ac:dyDescent="0.25">
      <c r="A1611" s="41"/>
      <c r="B1611" s="41"/>
      <c r="C1611" s="41"/>
      <c r="D1611" s="41"/>
      <c r="E1611" s="24" t="s">
        <v>14</v>
      </c>
      <c r="F1611" s="22">
        <v>4735.5</v>
      </c>
      <c r="G1611" s="22" t="s">
        <v>15</v>
      </c>
      <c r="H1611" s="11">
        <v>73310.210000000006</v>
      </c>
    </row>
    <row r="1612" spans="1:8" ht="15.75" customHeight="1" x14ac:dyDescent="0.25">
      <c r="A1612" s="41">
        <v>589</v>
      </c>
      <c r="B1612" s="42" t="s">
        <v>39</v>
      </c>
      <c r="C1612" s="40" t="s">
        <v>619</v>
      </c>
      <c r="D1612" s="43">
        <v>2019</v>
      </c>
      <c r="E1612" s="24" t="s">
        <v>171</v>
      </c>
      <c r="F1612" s="22">
        <v>12946.7</v>
      </c>
      <c r="G1612" s="22">
        <v>6</v>
      </c>
      <c r="H1612" s="10">
        <v>10490695.199999999</v>
      </c>
    </row>
    <row r="1613" spans="1:8" ht="15.75" customHeight="1" x14ac:dyDescent="0.25">
      <c r="A1613" s="41"/>
      <c r="B1613" s="41"/>
      <c r="C1613" s="41"/>
      <c r="D1613" s="41"/>
      <c r="E1613" s="24" t="s">
        <v>16</v>
      </c>
      <c r="F1613" s="22">
        <v>12946.7</v>
      </c>
      <c r="G1613" s="22" t="s">
        <v>17</v>
      </c>
      <c r="H1613" s="10">
        <v>72962.789999999994</v>
      </c>
    </row>
    <row r="1614" spans="1:8" ht="15.75" customHeight="1" x14ac:dyDescent="0.25">
      <c r="A1614" s="41"/>
      <c r="B1614" s="41"/>
      <c r="C1614" s="41"/>
      <c r="D1614" s="41"/>
      <c r="E1614" s="24" t="s">
        <v>14</v>
      </c>
      <c r="F1614" s="22">
        <v>12946.7</v>
      </c>
      <c r="G1614" s="22" t="s">
        <v>15</v>
      </c>
      <c r="H1614" s="11">
        <v>431724.3</v>
      </c>
    </row>
    <row r="1615" spans="1:8" ht="15.75" customHeight="1" x14ac:dyDescent="0.25">
      <c r="A1615" s="41">
        <v>590</v>
      </c>
      <c r="B1615" s="42" t="s">
        <v>39</v>
      </c>
      <c r="C1615" s="40" t="s">
        <v>620</v>
      </c>
      <c r="D1615" s="43">
        <v>2019</v>
      </c>
      <c r="E1615" s="24" t="s">
        <v>171</v>
      </c>
      <c r="F1615" s="22">
        <v>15058</v>
      </c>
      <c r="G1615" s="22">
        <v>7</v>
      </c>
      <c r="H1615" s="10">
        <v>12199244.4</v>
      </c>
    </row>
    <row r="1616" spans="1:8" ht="15.75" customHeight="1" x14ac:dyDescent="0.25">
      <c r="A1616" s="41"/>
      <c r="B1616" s="41"/>
      <c r="C1616" s="41"/>
      <c r="D1616" s="41"/>
      <c r="E1616" s="24" t="s">
        <v>16</v>
      </c>
      <c r="F1616" s="22">
        <v>15058</v>
      </c>
      <c r="G1616" s="22" t="s">
        <v>17</v>
      </c>
      <c r="H1616" s="10">
        <v>84845.74</v>
      </c>
    </row>
    <row r="1617" spans="1:8" ht="15.75" customHeight="1" x14ac:dyDescent="0.25">
      <c r="A1617" s="41"/>
      <c r="B1617" s="41"/>
      <c r="C1617" s="41"/>
      <c r="D1617" s="41"/>
      <c r="E1617" s="24" t="s">
        <v>14</v>
      </c>
      <c r="F1617" s="22">
        <v>15058</v>
      </c>
      <c r="G1617" s="22" t="s">
        <v>15</v>
      </c>
      <c r="H1617" s="11">
        <v>503687.67999999999</v>
      </c>
    </row>
    <row r="1618" spans="1:8" ht="15.75" customHeight="1" x14ac:dyDescent="0.25">
      <c r="A1618" s="41">
        <v>591</v>
      </c>
      <c r="B1618" s="42" t="s">
        <v>39</v>
      </c>
      <c r="C1618" s="40" t="s">
        <v>621</v>
      </c>
      <c r="D1618" s="43">
        <v>2019</v>
      </c>
      <c r="E1618" s="24" t="s">
        <v>171</v>
      </c>
      <c r="F1618" s="22">
        <v>8829.6</v>
      </c>
      <c r="G1618" s="22">
        <v>4</v>
      </c>
      <c r="H1618" s="10">
        <v>8172901.0800000001</v>
      </c>
    </row>
    <row r="1619" spans="1:8" ht="15.75" customHeight="1" x14ac:dyDescent="0.25">
      <c r="A1619" s="41"/>
      <c r="B1619" s="41"/>
      <c r="C1619" s="41"/>
      <c r="D1619" s="41"/>
      <c r="E1619" s="24" t="s">
        <v>16</v>
      </c>
      <c r="F1619" s="22">
        <v>8829.6</v>
      </c>
      <c r="G1619" s="22" t="s">
        <v>17</v>
      </c>
      <c r="H1619" s="10">
        <v>56842.53</v>
      </c>
    </row>
    <row r="1620" spans="1:8" ht="15.75" customHeight="1" x14ac:dyDescent="0.25">
      <c r="A1620" s="41"/>
      <c r="B1620" s="41"/>
      <c r="C1620" s="41"/>
      <c r="D1620" s="41"/>
      <c r="E1620" s="24" t="s">
        <v>14</v>
      </c>
      <c r="F1620" s="22">
        <v>8829.6</v>
      </c>
      <c r="G1620" s="22" t="s">
        <v>15</v>
      </c>
      <c r="H1620" s="11">
        <v>293233.8</v>
      </c>
    </row>
    <row r="1621" spans="1:8" ht="15.75" customHeight="1" x14ac:dyDescent="0.25">
      <c r="A1621" s="41">
        <v>592</v>
      </c>
      <c r="B1621" s="42" t="s">
        <v>39</v>
      </c>
      <c r="C1621" s="40" t="s">
        <v>622</v>
      </c>
      <c r="D1621" s="43">
        <v>2019</v>
      </c>
      <c r="E1621" s="24" t="s">
        <v>171</v>
      </c>
      <c r="F1621" s="22">
        <v>4549.6000000000004</v>
      </c>
      <c r="G1621" s="22">
        <v>1</v>
      </c>
      <c r="H1621" s="10">
        <v>1681273.2</v>
      </c>
    </row>
    <row r="1622" spans="1:8" ht="15.75" customHeight="1" x14ac:dyDescent="0.25">
      <c r="A1622" s="41"/>
      <c r="B1622" s="41"/>
      <c r="C1622" s="41"/>
      <c r="D1622" s="41"/>
      <c r="E1622" s="24" t="s">
        <v>16</v>
      </c>
      <c r="F1622" s="22">
        <v>4549.6000000000004</v>
      </c>
      <c r="G1622" s="22" t="s">
        <v>17</v>
      </c>
      <c r="H1622" s="10">
        <v>17270.04</v>
      </c>
    </row>
    <row r="1623" spans="1:8" ht="15.75" customHeight="1" x14ac:dyDescent="0.25">
      <c r="A1623" s="41"/>
      <c r="B1623" s="41"/>
      <c r="C1623" s="41"/>
      <c r="D1623" s="41"/>
      <c r="E1623" s="24" t="s">
        <v>14</v>
      </c>
      <c r="F1623" s="22">
        <v>4549.6000000000004</v>
      </c>
      <c r="G1623" s="22" t="s">
        <v>15</v>
      </c>
      <c r="H1623" s="11">
        <v>74332.990000000005</v>
      </c>
    </row>
    <row r="1624" spans="1:8" ht="15.75" customHeight="1" x14ac:dyDescent="0.25">
      <c r="A1624" s="41">
        <v>593</v>
      </c>
      <c r="B1624" s="42" t="s">
        <v>39</v>
      </c>
      <c r="C1624" s="40" t="s">
        <v>623</v>
      </c>
      <c r="D1624" s="43">
        <v>2019</v>
      </c>
      <c r="E1624" s="24" t="s">
        <v>171</v>
      </c>
      <c r="F1624" s="22">
        <v>8693.7999999999993</v>
      </c>
      <c r="G1624" s="22">
        <v>4</v>
      </c>
      <c r="H1624" s="10">
        <v>8131522.4800000004</v>
      </c>
    </row>
    <row r="1625" spans="1:8" ht="15.75" customHeight="1" x14ac:dyDescent="0.25">
      <c r="A1625" s="41"/>
      <c r="B1625" s="41"/>
      <c r="C1625" s="41"/>
      <c r="D1625" s="41"/>
      <c r="E1625" s="24" t="s">
        <v>16</v>
      </c>
      <c r="F1625" s="22">
        <v>8693.7999999999993</v>
      </c>
      <c r="G1625" s="22" t="s">
        <v>17</v>
      </c>
      <c r="H1625" s="10">
        <v>56554.74</v>
      </c>
    </row>
    <row r="1626" spans="1:8" ht="15.75" customHeight="1" x14ac:dyDescent="0.25">
      <c r="A1626" s="41"/>
      <c r="B1626" s="41"/>
      <c r="C1626" s="41"/>
      <c r="D1626" s="41"/>
      <c r="E1626" s="24" t="s">
        <v>14</v>
      </c>
      <c r="F1626" s="22">
        <v>8693.7999999999993</v>
      </c>
      <c r="G1626" s="22" t="s">
        <v>15</v>
      </c>
      <c r="H1626" s="11">
        <v>293230.12</v>
      </c>
    </row>
    <row r="1627" spans="1:8" ht="15.75" customHeight="1" x14ac:dyDescent="0.25">
      <c r="A1627" s="41">
        <v>594</v>
      </c>
      <c r="B1627" s="42" t="s">
        <v>39</v>
      </c>
      <c r="C1627" s="40" t="s">
        <v>624</v>
      </c>
      <c r="D1627" s="43">
        <v>2019</v>
      </c>
      <c r="E1627" s="24" t="s">
        <v>171</v>
      </c>
      <c r="F1627" s="22">
        <v>8545.4</v>
      </c>
      <c r="G1627" s="22">
        <v>4</v>
      </c>
      <c r="H1627" s="10">
        <v>8131790.8899999997</v>
      </c>
    </row>
    <row r="1628" spans="1:8" ht="15.75" customHeight="1" x14ac:dyDescent="0.25">
      <c r="A1628" s="41"/>
      <c r="B1628" s="41"/>
      <c r="C1628" s="41"/>
      <c r="D1628" s="41"/>
      <c r="E1628" s="24" t="s">
        <v>16</v>
      </c>
      <c r="F1628" s="22">
        <v>8545.4</v>
      </c>
      <c r="G1628" s="22" t="s">
        <v>17</v>
      </c>
      <c r="H1628" s="10">
        <v>56556.61</v>
      </c>
    </row>
    <row r="1629" spans="1:8" ht="15.75" customHeight="1" x14ac:dyDescent="0.25">
      <c r="A1629" s="41"/>
      <c r="B1629" s="41"/>
      <c r="C1629" s="41"/>
      <c r="D1629" s="41"/>
      <c r="E1629" s="24" t="s">
        <v>14</v>
      </c>
      <c r="F1629" s="22">
        <v>8545.4</v>
      </c>
      <c r="G1629" s="22" t="s">
        <v>15</v>
      </c>
      <c r="H1629" s="11">
        <v>293239.8</v>
      </c>
    </row>
    <row r="1630" spans="1:8" ht="15.75" customHeight="1" x14ac:dyDescent="0.25">
      <c r="A1630" s="41">
        <v>595</v>
      </c>
      <c r="B1630" s="42" t="s">
        <v>39</v>
      </c>
      <c r="C1630" s="40" t="s">
        <v>625</v>
      </c>
      <c r="D1630" s="43">
        <v>2019</v>
      </c>
      <c r="E1630" s="24" t="s">
        <v>13</v>
      </c>
      <c r="F1630" s="22">
        <v>1445.1</v>
      </c>
      <c r="G1630" s="22">
        <v>544.4</v>
      </c>
      <c r="H1630" s="10">
        <v>1452982.19</v>
      </c>
    </row>
    <row r="1631" spans="1:8" ht="15.75" customHeight="1" x14ac:dyDescent="0.25">
      <c r="A1631" s="41"/>
      <c r="B1631" s="41"/>
      <c r="C1631" s="41"/>
      <c r="D1631" s="41"/>
      <c r="E1631" s="24" t="s">
        <v>16</v>
      </c>
      <c r="F1631" s="22">
        <v>1445.1</v>
      </c>
      <c r="G1631" s="22" t="s">
        <v>17</v>
      </c>
      <c r="H1631" s="10">
        <v>30627.41</v>
      </c>
    </row>
    <row r="1632" spans="1:8" ht="15.75" customHeight="1" x14ac:dyDescent="0.25">
      <c r="A1632" s="41"/>
      <c r="B1632" s="41"/>
      <c r="C1632" s="41"/>
      <c r="D1632" s="41"/>
      <c r="E1632" s="24" t="s">
        <v>14</v>
      </c>
      <c r="F1632" s="22">
        <v>1445.1</v>
      </c>
      <c r="G1632" s="22" t="s">
        <v>15</v>
      </c>
      <c r="H1632" s="11">
        <v>61703.65</v>
      </c>
    </row>
    <row r="1633" spans="1:8" ht="15.75" customHeight="1" x14ac:dyDescent="0.25">
      <c r="A1633" s="41">
        <v>596</v>
      </c>
      <c r="B1633" s="42" t="s">
        <v>39</v>
      </c>
      <c r="C1633" s="40" t="s">
        <v>626</v>
      </c>
      <c r="D1633" s="43">
        <v>2019</v>
      </c>
      <c r="E1633" s="24" t="s">
        <v>13</v>
      </c>
      <c r="F1633" s="22">
        <v>4064</v>
      </c>
      <c r="G1633" s="22">
        <v>1094</v>
      </c>
      <c r="H1633" s="10">
        <v>3888992.07</v>
      </c>
    </row>
    <row r="1634" spans="1:8" ht="15.75" customHeight="1" x14ac:dyDescent="0.25">
      <c r="A1634" s="41"/>
      <c r="B1634" s="41"/>
      <c r="C1634" s="41"/>
      <c r="D1634" s="41"/>
      <c r="E1634" s="24" t="s">
        <v>16</v>
      </c>
      <c r="F1634" s="22">
        <v>4064</v>
      </c>
      <c r="G1634" s="22" t="s">
        <v>17</v>
      </c>
      <c r="H1634" s="10">
        <f>ROUND(H1633*2.14%,2)</f>
        <v>83224.429999999993</v>
      </c>
    </row>
    <row r="1635" spans="1:8" ht="15.75" customHeight="1" x14ac:dyDescent="0.25">
      <c r="A1635" s="41"/>
      <c r="B1635" s="41"/>
      <c r="C1635" s="41"/>
      <c r="D1635" s="41"/>
      <c r="E1635" s="24" t="s">
        <v>14</v>
      </c>
      <c r="F1635" s="22">
        <v>4064</v>
      </c>
      <c r="G1635" s="22" t="s">
        <v>15</v>
      </c>
      <c r="H1635" s="11">
        <v>120937.02</v>
      </c>
    </row>
    <row r="1636" spans="1:8" ht="15.75" customHeight="1" x14ac:dyDescent="0.25">
      <c r="A1636" s="41">
        <v>597</v>
      </c>
      <c r="B1636" s="42" t="s">
        <v>39</v>
      </c>
      <c r="C1636" s="40" t="s">
        <v>627</v>
      </c>
      <c r="D1636" s="43">
        <v>2019</v>
      </c>
      <c r="E1636" s="24" t="s">
        <v>171</v>
      </c>
      <c r="F1636" s="22">
        <v>8057</v>
      </c>
      <c r="G1636" s="22">
        <v>2</v>
      </c>
      <c r="H1636" s="10">
        <v>3401548.8</v>
      </c>
    </row>
    <row r="1637" spans="1:8" ht="15.75" customHeight="1" x14ac:dyDescent="0.25">
      <c r="A1637" s="41"/>
      <c r="B1637" s="41"/>
      <c r="C1637" s="41"/>
      <c r="D1637" s="41"/>
      <c r="E1637" s="24" t="s">
        <v>16</v>
      </c>
      <c r="F1637" s="22">
        <v>8057</v>
      </c>
      <c r="G1637" s="22" t="s">
        <v>17</v>
      </c>
      <c r="H1637" s="10">
        <v>34940.71</v>
      </c>
    </row>
    <row r="1638" spans="1:8" ht="15.75" customHeight="1" x14ac:dyDescent="0.25">
      <c r="A1638" s="41"/>
      <c r="B1638" s="41"/>
      <c r="C1638" s="41"/>
      <c r="D1638" s="41"/>
      <c r="E1638" s="24" t="s">
        <v>14</v>
      </c>
      <c r="F1638" s="22">
        <v>8057</v>
      </c>
      <c r="G1638" s="22" t="s">
        <v>15</v>
      </c>
      <c r="H1638" s="11">
        <v>152888.84</v>
      </c>
    </row>
    <row r="1639" spans="1:8" ht="15.75" customHeight="1" x14ac:dyDescent="0.25">
      <c r="A1639" s="41">
        <v>598</v>
      </c>
      <c r="B1639" s="42" t="s">
        <v>39</v>
      </c>
      <c r="C1639" s="40" t="s">
        <v>628</v>
      </c>
      <c r="D1639" s="43">
        <v>2019</v>
      </c>
      <c r="E1639" s="24" t="s">
        <v>13</v>
      </c>
      <c r="F1639" s="22">
        <v>689.7</v>
      </c>
      <c r="G1639" s="22">
        <v>608</v>
      </c>
      <c r="H1639" s="10">
        <v>2995003.2</v>
      </c>
    </row>
    <row r="1640" spans="1:8" ht="15.75" customHeight="1" x14ac:dyDescent="0.25">
      <c r="A1640" s="41"/>
      <c r="B1640" s="41"/>
      <c r="C1640" s="41"/>
      <c r="D1640" s="41"/>
      <c r="E1640" s="24" t="s">
        <v>14</v>
      </c>
      <c r="F1640" s="22">
        <v>689.7</v>
      </c>
      <c r="G1640" s="22" t="s">
        <v>15</v>
      </c>
      <c r="H1640" s="11">
        <v>37220.74</v>
      </c>
    </row>
    <row r="1641" spans="1:8" ht="15.75" customHeight="1" x14ac:dyDescent="0.25">
      <c r="A1641" s="41"/>
      <c r="B1641" s="41"/>
      <c r="C1641" s="41"/>
      <c r="D1641" s="41"/>
      <c r="E1641" s="24" t="s">
        <v>16</v>
      </c>
      <c r="F1641" s="22">
        <v>689.7</v>
      </c>
      <c r="G1641" s="22" t="s">
        <v>17</v>
      </c>
      <c r="H1641" s="11">
        <v>60888.12</v>
      </c>
    </row>
    <row r="1642" spans="1:8" ht="15.75" customHeight="1" x14ac:dyDescent="0.25">
      <c r="A1642" s="41">
        <v>599</v>
      </c>
      <c r="B1642" s="42" t="s">
        <v>39</v>
      </c>
      <c r="C1642" s="40" t="s">
        <v>629</v>
      </c>
      <c r="D1642" s="43">
        <v>2019</v>
      </c>
      <c r="E1642" s="24" t="s">
        <v>13</v>
      </c>
      <c r="F1642" s="22">
        <v>3816.6</v>
      </c>
      <c r="G1642" s="22">
        <v>1100</v>
      </c>
      <c r="H1642" s="10">
        <v>5535200</v>
      </c>
    </row>
    <row r="1643" spans="1:8" ht="15.75" customHeight="1" x14ac:dyDescent="0.25">
      <c r="A1643" s="41"/>
      <c r="B1643" s="41"/>
      <c r="C1643" s="41"/>
      <c r="D1643" s="41"/>
      <c r="E1643" s="24" t="s">
        <v>16</v>
      </c>
      <c r="F1643" s="22">
        <v>3816.6</v>
      </c>
      <c r="G1643" s="22" t="s">
        <v>17</v>
      </c>
      <c r="H1643" s="10">
        <v>77808.78</v>
      </c>
    </row>
    <row r="1644" spans="1:8" ht="15.75" customHeight="1" x14ac:dyDescent="0.25">
      <c r="A1644" s="41"/>
      <c r="B1644" s="41"/>
      <c r="C1644" s="41"/>
      <c r="D1644" s="41"/>
      <c r="E1644" s="24" t="s">
        <v>14</v>
      </c>
      <c r="F1644" s="22">
        <v>3816.6</v>
      </c>
      <c r="G1644" s="22" t="s">
        <v>15</v>
      </c>
      <c r="H1644" s="11">
        <v>117716.8</v>
      </c>
    </row>
    <row r="1645" spans="1:8" ht="15.75" customHeight="1" x14ac:dyDescent="0.25">
      <c r="A1645" s="41">
        <v>600</v>
      </c>
      <c r="B1645" s="42" t="s">
        <v>39</v>
      </c>
      <c r="C1645" s="40" t="s">
        <v>630</v>
      </c>
      <c r="D1645" s="43">
        <v>2019</v>
      </c>
      <c r="E1645" s="24" t="s">
        <v>16</v>
      </c>
      <c r="F1645" s="22">
        <v>7500.2</v>
      </c>
      <c r="G1645" s="22" t="s">
        <v>17</v>
      </c>
      <c r="H1645" s="10">
        <v>17407.560000000001</v>
      </c>
    </row>
    <row r="1646" spans="1:8" ht="15.75" customHeight="1" x14ac:dyDescent="0.25">
      <c r="A1646" s="41"/>
      <c r="B1646" s="41"/>
      <c r="C1646" s="41"/>
      <c r="D1646" s="41"/>
      <c r="E1646" s="24" t="s">
        <v>14</v>
      </c>
      <c r="F1646" s="22">
        <v>7500.2</v>
      </c>
      <c r="G1646" s="22" t="s">
        <v>15</v>
      </c>
      <c r="H1646" s="16">
        <v>71962.17</v>
      </c>
    </row>
    <row r="1647" spans="1:8" ht="15.75" customHeight="1" x14ac:dyDescent="0.25">
      <c r="A1647" s="41"/>
      <c r="B1647" s="41"/>
      <c r="C1647" s="41"/>
      <c r="D1647" s="41"/>
      <c r="E1647" s="24" t="s">
        <v>171</v>
      </c>
      <c r="F1647" s="22">
        <v>7500.2</v>
      </c>
      <c r="G1647" s="22">
        <v>1</v>
      </c>
      <c r="H1647" s="19">
        <v>1694661</v>
      </c>
    </row>
    <row r="1648" spans="1:8" ht="15.75" customHeight="1" x14ac:dyDescent="0.25">
      <c r="A1648" s="41">
        <v>601</v>
      </c>
      <c r="B1648" s="42" t="s">
        <v>39</v>
      </c>
      <c r="C1648" s="40" t="s">
        <v>631</v>
      </c>
      <c r="D1648" s="43">
        <v>2019</v>
      </c>
      <c r="E1648" s="24" t="s">
        <v>23</v>
      </c>
      <c r="F1648" s="58">
        <v>6021.9</v>
      </c>
      <c r="G1648" s="22">
        <v>6021.9</v>
      </c>
      <c r="H1648" s="10">
        <v>2953569.18</v>
      </c>
    </row>
    <row r="1649" spans="1:8" ht="15.75" customHeight="1" x14ac:dyDescent="0.25">
      <c r="A1649" s="41"/>
      <c r="B1649" s="41"/>
      <c r="C1649" s="41"/>
      <c r="D1649" s="41"/>
      <c r="E1649" s="24" t="s">
        <v>14</v>
      </c>
      <c r="F1649" s="58">
        <v>6021.9</v>
      </c>
      <c r="G1649" s="22" t="s">
        <v>15</v>
      </c>
      <c r="H1649" s="10">
        <v>311580.18</v>
      </c>
    </row>
    <row r="1650" spans="1:8" ht="15.75" customHeight="1" x14ac:dyDescent="0.25">
      <c r="A1650" s="41">
        <v>602</v>
      </c>
      <c r="B1650" s="42" t="s">
        <v>39</v>
      </c>
      <c r="C1650" s="40" t="s">
        <v>632</v>
      </c>
      <c r="D1650" s="43">
        <v>2019</v>
      </c>
      <c r="E1650" s="24" t="s">
        <v>44</v>
      </c>
      <c r="F1650" s="58">
        <v>720.7</v>
      </c>
      <c r="G1650" s="22">
        <v>720.7</v>
      </c>
      <c r="H1650" s="10">
        <v>275194.86</v>
      </c>
    </row>
    <row r="1651" spans="1:8" ht="15.75" customHeight="1" x14ac:dyDescent="0.25">
      <c r="A1651" s="41"/>
      <c r="B1651" s="41"/>
      <c r="C1651" s="41"/>
      <c r="D1651" s="41"/>
      <c r="E1651" s="24" t="s">
        <v>25</v>
      </c>
      <c r="F1651" s="58">
        <v>720.7</v>
      </c>
      <c r="G1651" s="22">
        <v>720.7</v>
      </c>
      <c r="H1651" s="10">
        <v>106309.81</v>
      </c>
    </row>
    <row r="1652" spans="1:8" ht="15.75" customHeight="1" x14ac:dyDescent="0.25">
      <c r="A1652" s="41"/>
      <c r="B1652" s="41"/>
      <c r="C1652" s="41"/>
      <c r="D1652" s="41"/>
      <c r="E1652" s="24" t="s">
        <v>23</v>
      </c>
      <c r="F1652" s="58">
        <v>720.7</v>
      </c>
      <c r="G1652" s="22">
        <v>720.7</v>
      </c>
      <c r="H1652" s="10">
        <v>742653.89</v>
      </c>
    </row>
    <row r="1653" spans="1:8" ht="15.75" customHeight="1" x14ac:dyDescent="0.25">
      <c r="A1653" s="41"/>
      <c r="B1653" s="41"/>
      <c r="C1653" s="41"/>
      <c r="D1653" s="41"/>
      <c r="E1653" s="24" t="s">
        <v>33</v>
      </c>
      <c r="F1653" s="58">
        <v>720.7</v>
      </c>
      <c r="G1653" s="22">
        <v>720.7</v>
      </c>
      <c r="H1653" s="10">
        <v>1619412.9</v>
      </c>
    </row>
    <row r="1654" spans="1:8" ht="15.75" customHeight="1" x14ac:dyDescent="0.25">
      <c r="A1654" s="41"/>
      <c r="B1654" s="41"/>
      <c r="C1654" s="41"/>
      <c r="D1654" s="41"/>
      <c r="E1654" s="24" t="s">
        <v>14</v>
      </c>
      <c r="F1654" s="58">
        <v>720.7</v>
      </c>
      <c r="G1654" s="22" t="s">
        <v>15</v>
      </c>
      <c r="H1654" s="10">
        <v>72685</v>
      </c>
    </row>
    <row r="1655" spans="1:8" ht="15.75" customHeight="1" x14ac:dyDescent="0.25">
      <c r="A1655" s="41"/>
      <c r="B1655" s="41"/>
      <c r="C1655" s="41"/>
      <c r="D1655" s="41"/>
      <c r="E1655" s="24" t="s">
        <v>13</v>
      </c>
      <c r="F1655" s="58">
        <v>720.7</v>
      </c>
      <c r="G1655" s="30">
        <v>590</v>
      </c>
      <c r="H1655" s="18">
        <v>4249462.8</v>
      </c>
    </row>
    <row r="1656" spans="1:8" ht="15.75" customHeight="1" x14ac:dyDescent="0.25">
      <c r="A1656" s="41"/>
      <c r="B1656" s="41"/>
      <c r="C1656" s="41"/>
      <c r="D1656" s="41"/>
      <c r="E1656" s="24" t="s">
        <v>16</v>
      </c>
      <c r="F1656" s="58">
        <v>720.7</v>
      </c>
      <c r="G1656" s="22" t="s">
        <v>17</v>
      </c>
      <c r="H1656" s="10">
        <v>9015.2000000000007</v>
      </c>
    </row>
    <row r="1657" spans="1:8" ht="15.75" customHeight="1" x14ac:dyDescent="0.25">
      <c r="A1657" s="41">
        <v>603</v>
      </c>
      <c r="B1657" s="42" t="s">
        <v>39</v>
      </c>
      <c r="C1657" s="40" t="s">
        <v>633</v>
      </c>
      <c r="D1657" s="43">
        <v>2019</v>
      </c>
      <c r="E1657" s="24" t="s">
        <v>44</v>
      </c>
      <c r="F1657" s="58">
        <v>3427.3</v>
      </c>
      <c r="G1657" s="22">
        <v>3427.3</v>
      </c>
      <c r="H1657" s="10">
        <v>1197396.1299999999</v>
      </c>
    </row>
    <row r="1658" spans="1:8" ht="15.75" customHeight="1" x14ac:dyDescent="0.25">
      <c r="A1658" s="41"/>
      <c r="B1658" s="41"/>
      <c r="C1658" s="41"/>
      <c r="D1658" s="41"/>
      <c r="E1658" s="24" t="s">
        <v>25</v>
      </c>
      <c r="F1658" s="58">
        <v>3427.3</v>
      </c>
      <c r="G1658" s="22">
        <v>3427.3</v>
      </c>
      <c r="H1658" s="10">
        <v>320421.59999999998</v>
      </c>
    </row>
    <row r="1659" spans="1:8" ht="15.75" customHeight="1" x14ac:dyDescent="0.25">
      <c r="A1659" s="41"/>
      <c r="B1659" s="41"/>
      <c r="C1659" s="41"/>
      <c r="D1659" s="41"/>
      <c r="E1659" s="24" t="s">
        <v>14</v>
      </c>
      <c r="F1659" s="58">
        <v>3427.3</v>
      </c>
      <c r="G1659" s="22" t="s">
        <v>15</v>
      </c>
      <c r="H1659" s="10">
        <v>231671</v>
      </c>
    </row>
    <row r="1660" spans="1:8" ht="15.75" customHeight="1" x14ac:dyDescent="0.25">
      <c r="A1660" s="41">
        <v>604</v>
      </c>
      <c r="B1660" s="42" t="s">
        <v>39</v>
      </c>
      <c r="C1660" s="40" t="s">
        <v>634</v>
      </c>
      <c r="D1660" s="43">
        <v>2019</v>
      </c>
      <c r="E1660" s="24" t="s">
        <v>14</v>
      </c>
      <c r="F1660" s="58">
        <v>3536.9</v>
      </c>
      <c r="G1660" s="22" t="s">
        <v>15</v>
      </c>
      <c r="H1660" s="10">
        <v>233727</v>
      </c>
    </row>
    <row r="1661" spans="1:8" ht="15.75" customHeight="1" x14ac:dyDescent="0.25">
      <c r="A1661" s="41"/>
      <c r="B1661" s="41"/>
      <c r="C1661" s="41"/>
      <c r="D1661" s="41"/>
      <c r="E1661" s="24" t="s">
        <v>33</v>
      </c>
      <c r="F1661" s="58">
        <v>3536.9</v>
      </c>
      <c r="G1661" s="22">
        <v>3536.9</v>
      </c>
      <c r="H1661" s="10">
        <v>7947414.2999999998</v>
      </c>
    </row>
    <row r="1662" spans="1:8" ht="15.75" customHeight="1" x14ac:dyDescent="0.25">
      <c r="A1662" s="41">
        <v>605</v>
      </c>
      <c r="B1662" s="42" t="s">
        <v>39</v>
      </c>
      <c r="C1662" s="40" t="s">
        <v>635</v>
      </c>
      <c r="D1662" s="43">
        <v>2019</v>
      </c>
      <c r="E1662" s="24" t="s">
        <v>44</v>
      </c>
      <c r="F1662" s="58">
        <v>4821.5</v>
      </c>
      <c r="G1662" s="22">
        <v>4821.5</v>
      </c>
      <c r="H1662" s="10">
        <v>1499404.65</v>
      </c>
    </row>
    <row r="1663" spans="1:8" ht="15.75" customHeight="1" x14ac:dyDescent="0.25">
      <c r="A1663" s="41"/>
      <c r="B1663" s="41"/>
      <c r="C1663" s="41"/>
      <c r="D1663" s="41"/>
      <c r="E1663" s="24" t="s">
        <v>25</v>
      </c>
      <c r="F1663" s="58">
        <v>4821.5</v>
      </c>
      <c r="G1663" s="22">
        <v>4821.5</v>
      </c>
      <c r="H1663" s="10">
        <v>616459.96</v>
      </c>
    </row>
    <row r="1664" spans="1:8" ht="15.75" customHeight="1" x14ac:dyDescent="0.25">
      <c r="A1664" s="41"/>
      <c r="B1664" s="41"/>
      <c r="C1664" s="41"/>
      <c r="D1664" s="41"/>
      <c r="E1664" s="24" t="s">
        <v>23</v>
      </c>
      <c r="F1664" s="58">
        <v>4821.5</v>
      </c>
      <c r="G1664" s="22">
        <v>4821.5</v>
      </c>
      <c r="H1664" s="10">
        <v>3032249.23</v>
      </c>
    </row>
    <row r="1665" spans="1:8" ht="15.75" customHeight="1" x14ac:dyDescent="0.25">
      <c r="A1665" s="41"/>
      <c r="B1665" s="41"/>
      <c r="C1665" s="41"/>
      <c r="D1665" s="41"/>
      <c r="E1665" s="24" t="s">
        <v>14</v>
      </c>
      <c r="F1665" s="58">
        <v>4821.5</v>
      </c>
      <c r="G1665" s="22" t="s">
        <v>15</v>
      </c>
      <c r="H1665" s="10">
        <v>291603.96000000002</v>
      </c>
    </row>
    <row r="1666" spans="1:8" ht="15.75" customHeight="1" x14ac:dyDescent="0.25">
      <c r="A1666" s="41">
        <v>606</v>
      </c>
      <c r="B1666" s="42" t="s">
        <v>39</v>
      </c>
      <c r="C1666" s="40" t="s">
        <v>636</v>
      </c>
      <c r="D1666" s="43">
        <v>2019</v>
      </c>
      <c r="E1666" s="24" t="s">
        <v>23</v>
      </c>
      <c r="F1666" s="58">
        <v>3793</v>
      </c>
      <c r="G1666" s="22">
        <v>3793</v>
      </c>
      <c r="H1666" s="10">
        <v>1634872.9</v>
      </c>
    </row>
    <row r="1667" spans="1:8" ht="15.75" customHeight="1" x14ac:dyDescent="0.25">
      <c r="A1667" s="41"/>
      <c r="B1667" s="41"/>
      <c r="C1667" s="41"/>
      <c r="D1667" s="41"/>
      <c r="E1667" s="24" t="s">
        <v>44</v>
      </c>
      <c r="F1667" s="58">
        <v>3793</v>
      </c>
      <c r="G1667" s="22">
        <v>3793</v>
      </c>
      <c r="H1667" s="10">
        <v>1158787.4099999999</v>
      </c>
    </row>
    <row r="1668" spans="1:8" ht="15.75" customHeight="1" x14ac:dyDescent="0.25">
      <c r="A1668" s="41"/>
      <c r="B1668" s="41"/>
      <c r="C1668" s="41"/>
      <c r="D1668" s="41"/>
      <c r="E1668" s="24" t="s">
        <v>25</v>
      </c>
      <c r="F1668" s="58">
        <v>3793</v>
      </c>
      <c r="G1668" s="22">
        <v>3793</v>
      </c>
      <c r="H1668" s="10">
        <v>377410.49</v>
      </c>
    </row>
    <row r="1669" spans="1:8" ht="15.75" customHeight="1" x14ac:dyDescent="0.25">
      <c r="A1669" s="41"/>
      <c r="B1669" s="41"/>
      <c r="C1669" s="41"/>
      <c r="D1669" s="41"/>
      <c r="E1669" s="24" t="s">
        <v>14</v>
      </c>
      <c r="F1669" s="58">
        <v>3793</v>
      </c>
      <c r="G1669" s="22" t="s">
        <v>15</v>
      </c>
      <c r="H1669" s="10">
        <v>281466.58</v>
      </c>
    </row>
    <row r="1670" spans="1:8" ht="15.75" customHeight="1" x14ac:dyDescent="0.25">
      <c r="A1670" s="41">
        <v>607</v>
      </c>
      <c r="B1670" s="42" t="s">
        <v>39</v>
      </c>
      <c r="C1670" s="40" t="s">
        <v>637</v>
      </c>
      <c r="D1670" s="43">
        <v>2019</v>
      </c>
      <c r="E1670" s="24" t="s">
        <v>44</v>
      </c>
      <c r="F1670" s="58">
        <v>3801.7</v>
      </c>
      <c r="G1670" s="22">
        <v>3801.7</v>
      </c>
      <c r="H1670" s="10">
        <v>849581.26</v>
      </c>
    </row>
    <row r="1671" spans="1:8" ht="15.75" customHeight="1" x14ac:dyDescent="0.25">
      <c r="A1671" s="41"/>
      <c r="B1671" s="41"/>
      <c r="C1671" s="41"/>
      <c r="D1671" s="41"/>
      <c r="E1671" s="24" t="s">
        <v>25</v>
      </c>
      <c r="F1671" s="58">
        <v>3801.7</v>
      </c>
      <c r="G1671" s="22">
        <v>3801.7</v>
      </c>
      <c r="H1671" s="10">
        <v>358964.27</v>
      </c>
    </row>
    <row r="1672" spans="1:8" ht="15.75" customHeight="1" x14ac:dyDescent="0.25">
      <c r="A1672" s="41"/>
      <c r="B1672" s="41"/>
      <c r="C1672" s="41"/>
      <c r="D1672" s="41"/>
      <c r="E1672" s="24" t="s">
        <v>23</v>
      </c>
      <c r="F1672" s="58">
        <v>3801.7</v>
      </c>
      <c r="G1672" s="22">
        <v>3801.7</v>
      </c>
      <c r="H1672" s="10">
        <v>1933835.24</v>
      </c>
    </row>
    <row r="1673" spans="1:8" ht="15.75" customHeight="1" x14ac:dyDescent="0.25">
      <c r="A1673" s="41"/>
      <c r="B1673" s="41"/>
      <c r="C1673" s="41"/>
      <c r="D1673" s="41"/>
      <c r="E1673" s="24" t="s">
        <v>14</v>
      </c>
      <c r="F1673" s="58">
        <v>3801.7</v>
      </c>
      <c r="G1673" s="22" t="s">
        <v>15</v>
      </c>
      <c r="H1673" s="10">
        <v>216616.14</v>
      </c>
    </row>
    <row r="1674" spans="1:8" ht="15.75" customHeight="1" x14ac:dyDescent="0.25">
      <c r="A1674" s="39">
        <v>608</v>
      </c>
      <c r="B1674" s="8" t="s">
        <v>39</v>
      </c>
      <c r="C1674" s="9" t="s">
        <v>638</v>
      </c>
      <c r="D1674" s="24">
        <v>2019</v>
      </c>
      <c r="E1674" s="24" t="s">
        <v>14</v>
      </c>
      <c r="F1674" s="58">
        <v>3827.5</v>
      </c>
      <c r="G1674" s="22" t="s">
        <v>15</v>
      </c>
      <c r="H1674" s="10">
        <v>89578</v>
      </c>
    </row>
    <row r="1675" spans="1:8" ht="15.75" customHeight="1" x14ac:dyDescent="0.25">
      <c r="A1675" s="39">
        <v>609</v>
      </c>
      <c r="B1675" s="8" t="s">
        <v>39</v>
      </c>
      <c r="C1675" s="9" t="s">
        <v>639</v>
      </c>
      <c r="D1675" s="24">
        <v>2019</v>
      </c>
      <c r="E1675" s="24" t="s">
        <v>14</v>
      </c>
      <c r="F1675" s="58">
        <v>1700.4</v>
      </c>
      <c r="G1675" s="22" t="s">
        <v>15</v>
      </c>
      <c r="H1675" s="11">
        <v>72536.960000000006</v>
      </c>
    </row>
    <row r="1676" spans="1:8" ht="15.75" customHeight="1" x14ac:dyDescent="0.25">
      <c r="A1676" s="39">
        <v>610</v>
      </c>
      <c r="B1676" s="8" t="s">
        <v>39</v>
      </c>
      <c r="C1676" s="9" t="s">
        <v>640</v>
      </c>
      <c r="D1676" s="24">
        <v>2019</v>
      </c>
      <c r="E1676" s="24" t="s">
        <v>14</v>
      </c>
      <c r="F1676" s="58">
        <v>3356.2</v>
      </c>
      <c r="G1676" s="22" t="s">
        <v>15</v>
      </c>
      <c r="H1676" s="11">
        <v>98138.240000000005</v>
      </c>
    </row>
    <row r="1677" spans="1:8" ht="15.75" customHeight="1" x14ac:dyDescent="0.25">
      <c r="A1677" s="39">
        <v>611</v>
      </c>
      <c r="B1677" s="8" t="s">
        <v>39</v>
      </c>
      <c r="C1677" s="9" t="s">
        <v>641</v>
      </c>
      <c r="D1677" s="24">
        <v>2019</v>
      </c>
      <c r="E1677" s="24" t="s">
        <v>14</v>
      </c>
      <c r="F1677" s="58">
        <v>3328.3</v>
      </c>
      <c r="G1677" s="22" t="s">
        <v>15</v>
      </c>
      <c r="H1677" s="10">
        <v>97915.22</v>
      </c>
    </row>
    <row r="1678" spans="1:8" ht="15.75" customHeight="1" x14ac:dyDescent="0.25">
      <c r="A1678" s="41">
        <v>612</v>
      </c>
      <c r="B1678" s="42" t="s">
        <v>39</v>
      </c>
      <c r="C1678" s="40" t="s">
        <v>642</v>
      </c>
      <c r="D1678" s="43">
        <v>2019</v>
      </c>
      <c r="E1678" s="24" t="s">
        <v>31</v>
      </c>
      <c r="F1678" s="58">
        <v>902.4</v>
      </c>
      <c r="G1678" s="30">
        <v>630.5</v>
      </c>
      <c r="H1678" s="62">
        <v>1011720</v>
      </c>
    </row>
    <row r="1679" spans="1:8" ht="15.75" customHeight="1" x14ac:dyDescent="0.25">
      <c r="A1679" s="41"/>
      <c r="B1679" s="41"/>
      <c r="C1679" s="41"/>
      <c r="D1679" s="41"/>
      <c r="E1679" s="24" t="s">
        <v>16</v>
      </c>
      <c r="F1679" s="58">
        <v>902.4</v>
      </c>
      <c r="G1679" s="22" t="s">
        <v>17</v>
      </c>
      <c r="H1679" s="10">
        <v>33017.089999999997</v>
      </c>
    </row>
    <row r="1680" spans="1:8" ht="15.75" customHeight="1" x14ac:dyDescent="0.25">
      <c r="A1680" s="39">
        <v>613</v>
      </c>
      <c r="B1680" s="8" t="s">
        <v>39</v>
      </c>
      <c r="C1680" s="9" t="s">
        <v>643</v>
      </c>
      <c r="D1680" s="24">
        <v>2019</v>
      </c>
      <c r="E1680" s="24" t="s">
        <v>14</v>
      </c>
      <c r="F1680" s="58">
        <v>3804</v>
      </c>
      <c r="G1680" s="22" t="s">
        <v>15</v>
      </c>
      <c r="H1680" s="10">
        <v>96237</v>
      </c>
    </row>
    <row r="1681" spans="1:8" ht="15.75" customHeight="1" x14ac:dyDescent="0.25">
      <c r="A1681" s="39">
        <v>614</v>
      </c>
      <c r="B1681" s="8" t="s">
        <v>39</v>
      </c>
      <c r="C1681" s="9" t="s">
        <v>644</v>
      </c>
      <c r="D1681" s="24">
        <v>2019</v>
      </c>
      <c r="E1681" s="24" t="s">
        <v>14</v>
      </c>
      <c r="F1681" s="58">
        <v>1034.2</v>
      </c>
      <c r="G1681" s="22" t="s">
        <v>15</v>
      </c>
      <c r="H1681" s="10">
        <v>100000</v>
      </c>
    </row>
    <row r="1682" spans="1:8" ht="15.75" customHeight="1" x14ac:dyDescent="0.25">
      <c r="A1682" s="39">
        <v>615</v>
      </c>
      <c r="B1682" s="8" t="s">
        <v>39</v>
      </c>
      <c r="C1682" s="9" t="s">
        <v>645</v>
      </c>
      <c r="D1682" s="24">
        <v>2019</v>
      </c>
      <c r="E1682" s="12" t="s">
        <v>14</v>
      </c>
      <c r="F1682" s="59">
        <v>6020</v>
      </c>
      <c r="G1682" s="22" t="s">
        <v>15</v>
      </c>
      <c r="H1682" s="13">
        <v>263879</v>
      </c>
    </row>
    <row r="1683" spans="1:8" ht="15.75" customHeight="1" x14ac:dyDescent="0.25">
      <c r="A1683" s="39">
        <v>616</v>
      </c>
      <c r="B1683" s="8" t="s">
        <v>39</v>
      </c>
      <c r="C1683" s="9" t="s">
        <v>646</v>
      </c>
      <c r="D1683" s="24">
        <v>2019</v>
      </c>
      <c r="E1683" s="24" t="s">
        <v>14</v>
      </c>
      <c r="F1683" s="58">
        <v>5891.2</v>
      </c>
      <c r="G1683" s="22" t="s">
        <v>15</v>
      </c>
      <c r="H1683" s="10">
        <v>122647</v>
      </c>
    </row>
    <row r="1684" spans="1:8" ht="15.75" customHeight="1" x14ac:dyDescent="0.25">
      <c r="A1684" s="39">
        <v>617</v>
      </c>
      <c r="B1684" s="8" t="s">
        <v>39</v>
      </c>
      <c r="C1684" s="9" t="s">
        <v>647</v>
      </c>
      <c r="D1684" s="24">
        <v>2019</v>
      </c>
      <c r="E1684" s="24" t="s">
        <v>14</v>
      </c>
      <c r="F1684" s="58">
        <v>3607.2</v>
      </c>
      <c r="G1684" s="22" t="s">
        <v>15</v>
      </c>
      <c r="H1684" s="10">
        <v>235046</v>
      </c>
    </row>
    <row r="1685" spans="1:8" ht="15.75" customHeight="1" x14ac:dyDescent="0.25">
      <c r="A1685" s="39">
        <v>618</v>
      </c>
      <c r="B1685" s="8" t="s">
        <v>39</v>
      </c>
      <c r="C1685" s="9" t="s">
        <v>648</v>
      </c>
      <c r="D1685" s="24">
        <v>2019</v>
      </c>
      <c r="E1685" s="24" t="s">
        <v>14</v>
      </c>
      <c r="F1685" s="58">
        <v>3382.4</v>
      </c>
      <c r="G1685" s="22" t="s">
        <v>15</v>
      </c>
      <c r="H1685" s="10">
        <v>95082.04</v>
      </c>
    </row>
    <row r="1686" spans="1:8" ht="15.75" customHeight="1" x14ac:dyDescent="0.25">
      <c r="A1686" s="39">
        <v>619</v>
      </c>
      <c r="B1686" s="8" t="s">
        <v>39</v>
      </c>
      <c r="C1686" s="9" t="s">
        <v>649</v>
      </c>
      <c r="D1686" s="24">
        <v>2019</v>
      </c>
      <c r="E1686" s="24" t="s">
        <v>14</v>
      </c>
      <c r="F1686" s="58">
        <v>1188.3</v>
      </c>
      <c r="G1686" s="22" t="s">
        <v>15</v>
      </c>
      <c r="H1686" s="10">
        <v>40706</v>
      </c>
    </row>
    <row r="1687" spans="1:8" ht="15.75" customHeight="1" x14ac:dyDescent="0.25">
      <c r="A1687" s="39">
        <v>620</v>
      </c>
      <c r="B1687" s="8" t="s">
        <v>39</v>
      </c>
      <c r="C1687" s="9" t="s">
        <v>650</v>
      </c>
      <c r="D1687" s="24">
        <v>2019</v>
      </c>
      <c r="E1687" s="24" t="s">
        <v>14</v>
      </c>
      <c r="F1687" s="58">
        <v>6284.7</v>
      </c>
      <c r="G1687" s="22" t="s">
        <v>15</v>
      </c>
      <c r="H1687" s="10">
        <v>122113</v>
      </c>
    </row>
    <row r="1688" spans="1:8" ht="15.75" customHeight="1" x14ac:dyDescent="0.25">
      <c r="A1688" s="39">
        <v>621</v>
      </c>
      <c r="B1688" s="8" t="s">
        <v>39</v>
      </c>
      <c r="C1688" s="9" t="s">
        <v>651</v>
      </c>
      <c r="D1688" s="24">
        <v>2019</v>
      </c>
      <c r="E1688" s="24" t="s">
        <v>14</v>
      </c>
      <c r="F1688" s="58">
        <v>3966.7</v>
      </c>
      <c r="G1688" s="22" t="s">
        <v>15</v>
      </c>
      <c r="H1688" s="10">
        <v>94695</v>
      </c>
    </row>
    <row r="1689" spans="1:8" ht="15.75" customHeight="1" x14ac:dyDescent="0.25">
      <c r="A1689" s="39">
        <v>622</v>
      </c>
      <c r="B1689" s="8" t="s">
        <v>39</v>
      </c>
      <c r="C1689" s="9" t="s">
        <v>652</v>
      </c>
      <c r="D1689" s="24">
        <v>2019</v>
      </c>
      <c r="E1689" s="24" t="s">
        <v>14</v>
      </c>
      <c r="F1689" s="58">
        <v>3007.7</v>
      </c>
      <c r="G1689" s="22" t="s">
        <v>15</v>
      </c>
      <c r="H1689" s="10">
        <v>94392.92</v>
      </c>
    </row>
    <row r="1690" spans="1:8" ht="15.75" customHeight="1" x14ac:dyDescent="0.25">
      <c r="A1690" s="39">
        <v>623</v>
      </c>
      <c r="B1690" s="8" t="s">
        <v>39</v>
      </c>
      <c r="C1690" s="9" t="s">
        <v>653</v>
      </c>
      <c r="D1690" s="24">
        <v>2019</v>
      </c>
      <c r="E1690" s="24" t="s">
        <v>14</v>
      </c>
      <c r="F1690" s="58">
        <v>1635.4</v>
      </c>
      <c r="G1690" s="22" t="s">
        <v>15</v>
      </c>
      <c r="H1690" s="10">
        <v>65782.64</v>
      </c>
    </row>
    <row r="1691" spans="1:8" ht="15.75" customHeight="1" x14ac:dyDescent="0.25">
      <c r="A1691" s="39">
        <v>624</v>
      </c>
      <c r="B1691" s="8" t="s">
        <v>39</v>
      </c>
      <c r="C1691" s="9" t="s">
        <v>654</v>
      </c>
      <c r="D1691" s="24">
        <v>2019</v>
      </c>
      <c r="E1691" s="24" t="s">
        <v>14</v>
      </c>
      <c r="F1691" s="58">
        <v>3822.6</v>
      </c>
      <c r="G1691" s="22" t="s">
        <v>15</v>
      </c>
      <c r="H1691" s="10">
        <v>117794.68</v>
      </c>
    </row>
    <row r="1692" spans="1:8" ht="15.75" customHeight="1" x14ac:dyDescent="0.25">
      <c r="A1692" s="39">
        <v>625</v>
      </c>
      <c r="B1692" s="8" t="s">
        <v>39</v>
      </c>
      <c r="C1692" s="9" t="s">
        <v>655</v>
      </c>
      <c r="D1692" s="24">
        <v>2019</v>
      </c>
      <c r="E1692" s="24" t="s">
        <v>14</v>
      </c>
      <c r="F1692" s="58">
        <v>6460.5</v>
      </c>
      <c r="G1692" s="22" t="s">
        <v>15</v>
      </c>
      <c r="H1692" s="10">
        <v>121186</v>
      </c>
    </row>
    <row r="1693" spans="1:8" ht="15.75" customHeight="1" x14ac:dyDescent="0.25">
      <c r="A1693" s="39">
        <v>626</v>
      </c>
      <c r="B1693" s="8" t="s">
        <v>39</v>
      </c>
      <c r="C1693" s="9" t="s">
        <v>656</v>
      </c>
      <c r="D1693" s="24">
        <v>2019</v>
      </c>
      <c r="E1693" s="24" t="s">
        <v>14</v>
      </c>
      <c r="F1693" s="58">
        <v>3628.1</v>
      </c>
      <c r="G1693" s="22" t="s">
        <v>15</v>
      </c>
      <c r="H1693" s="10">
        <v>39111</v>
      </c>
    </row>
    <row r="1694" spans="1:8" ht="15.75" customHeight="1" x14ac:dyDescent="0.25">
      <c r="A1694" s="39">
        <v>627</v>
      </c>
      <c r="B1694" s="8" t="s">
        <v>39</v>
      </c>
      <c r="C1694" s="9" t="s">
        <v>657</v>
      </c>
      <c r="D1694" s="24">
        <v>2019</v>
      </c>
      <c r="E1694" s="24" t="s">
        <v>14</v>
      </c>
      <c r="F1694" s="58">
        <v>3597.7</v>
      </c>
      <c r="G1694" s="22" t="s">
        <v>15</v>
      </c>
      <c r="H1694" s="10">
        <v>89121</v>
      </c>
    </row>
    <row r="1695" spans="1:8" ht="15.75" customHeight="1" x14ac:dyDescent="0.25">
      <c r="A1695" s="39">
        <v>628</v>
      </c>
      <c r="B1695" s="8" t="s">
        <v>39</v>
      </c>
      <c r="C1695" s="9" t="s">
        <v>658</v>
      </c>
      <c r="D1695" s="24">
        <v>2019</v>
      </c>
      <c r="E1695" s="24" t="s">
        <v>14</v>
      </c>
      <c r="F1695" s="58">
        <v>4287</v>
      </c>
      <c r="G1695" s="22" t="s">
        <v>15</v>
      </c>
      <c r="H1695" s="10">
        <v>104949</v>
      </c>
    </row>
    <row r="1696" spans="1:8" ht="15.75" customHeight="1" x14ac:dyDescent="0.25">
      <c r="A1696" s="39">
        <v>629</v>
      </c>
      <c r="B1696" s="8" t="s">
        <v>39</v>
      </c>
      <c r="C1696" s="9" t="s">
        <v>659</v>
      </c>
      <c r="D1696" s="24">
        <v>2019</v>
      </c>
      <c r="E1696" s="24" t="s">
        <v>14</v>
      </c>
      <c r="F1696" s="58">
        <v>5404.4</v>
      </c>
      <c r="G1696" s="22" t="s">
        <v>15</v>
      </c>
      <c r="H1696" s="10">
        <v>117277</v>
      </c>
    </row>
    <row r="1697" spans="1:8" ht="15.75" customHeight="1" x14ac:dyDescent="0.25">
      <c r="A1697" s="39">
        <v>630</v>
      </c>
      <c r="B1697" s="8" t="s">
        <v>39</v>
      </c>
      <c r="C1697" s="9" t="s">
        <v>660</v>
      </c>
      <c r="D1697" s="24">
        <v>2019</v>
      </c>
      <c r="E1697" s="24" t="s">
        <v>14</v>
      </c>
      <c r="F1697" s="58">
        <v>3842.5</v>
      </c>
      <c r="G1697" s="22" t="s">
        <v>15</v>
      </c>
      <c r="H1697" s="10">
        <v>76401</v>
      </c>
    </row>
    <row r="1698" spans="1:8" ht="15.75" customHeight="1" x14ac:dyDescent="0.25">
      <c r="A1698" s="39">
        <v>631</v>
      </c>
      <c r="B1698" s="8" t="s">
        <v>39</v>
      </c>
      <c r="C1698" s="9" t="s">
        <v>661</v>
      </c>
      <c r="D1698" s="24">
        <v>2019</v>
      </c>
      <c r="E1698" s="24" t="s">
        <v>14</v>
      </c>
      <c r="F1698" s="58">
        <v>6719.4</v>
      </c>
      <c r="G1698" s="22" t="s">
        <v>15</v>
      </c>
      <c r="H1698" s="10">
        <v>196060.89</v>
      </c>
    </row>
    <row r="1699" spans="1:8" ht="15.75" customHeight="1" x14ac:dyDescent="0.25">
      <c r="A1699" s="39">
        <v>632</v>
      </c>
      <c r="B1699" s="8" t="s">
        <v>39</v>
      </c>
      <c r="C1699" s="9" t="s">
        <v>662</v>
      </c>
      <c r="D1699" s="24">
        <v>2019</v>
      </c>
      <c r="E1699" s="24" t="s">
        <v>14</v>
      </c>
      <c r="F1699" s="58">
        <v>3651.8</v>
      </c>
      <c r="G1699" s="22" t="s">
        <v>15</v>
      </c>
      <c r="H1699" s="10">
        <v>91023</v>
      </c>
    </row>
    <row r="1700" spans="1:8" ht="15.75" customHeight="1" x14ac:dyDescent="0.25">
      <c r="A1700" s="39">
        <v>633</v>
      </c>
      <c r="B1700" s="8" t="s">
        <v>39</v>
      </c>
      <c r="C1700" s="9" t="s">
        <v>663</v>
      </c>
      <c r="D1700" s="24">
        <v>2019</v>
      </c>
      <c r="E1700" s="24" t="s">
        <v>14</v>
      </c>
      <c r="F1700" s="22">
        <v>4065.7</v>
      </c>
      <c r="G1700" s="22" t="s">
        <v>15</v>
      </c>
      <c r="H1700" s="10">
        <v>101232</v>
      </c>
    </row>
    <row r="1701" spans="1:8" ht="15.75" customHeight="1" x14ac:dyDescent="0.25">
      <c r="A1701" s="39">
        <v>634</v>
      </c>
      <c r="B1701" s="8" t="s">
        <v>39</v>
      </c>
      <c r="C1701" s="9" t="s">
        <v>664</v>
      </c>
      <c r="D1701" s="24">
        <v>2019</v>
      </c>
      <c r="E1701" s="24" t="s">
        <v>14</v>
      </c>
      <c r="F1701" s="58">
        <v>3193.7</v>
      </c>
      <c r="G1701" s="22" t="s">
        <v>15</v>
      </c>
      <c r="H1701" s="10">
        <v>96204.22</v>
      </c>
    </row>
    <row r="1702" spans="1:8" ht="15.75" customHeight="1" x14ac:dyDescent="0.25">
      <c r="A1702" s="39">
        <v>635</v>
      </c>
      <c r="B1702" s="8" t="s">
        <v>39</v>
      </c>
      <c r="C1702" s="9" t="s">
        <v>665</v>
      </c>
      <c r="D1702" s="24">
        <v>2019</v>
      </c>
      <c r="E1702" s="24" t="s">
        <v>14</v>
      </c>
      <c r="F1702" s="58">
        <v>3367.2</v>
      </c>
      <c r="G1702" s="22" t="s">
        <v>15</v>
      </c>
      <c r="H1702" s="10">
        <v>95000.62</v>
      </c>
    </row>
    <row r="1703" spans="1:8" ht="15.75" customHeight="1" x14ac:dyDescent="0.25">
      <c r="A1703" s="39">
        <v>636</v>
      </c>
      <c r="B1703" s="8" t="s">
        <v>39</v>
      </c>
      <c r="C1703" s="9" t="s">
        <v>666</v>
      </c>
      <c r="D1703" s="24">
        <v>2019</v>
      </c>
      <c r="E1703" s="24" t="s">
        <v>14</v>
      </c>
      <c r="F1703" s="22">
        <v>6161.2</v>
      </c>
      <c r="G1703" s="22" t="s">
        <v>15</v>
      </c>
      <c r="H1703" s="10">
        <v>116461</v>
      </c>
    </row>
    <row r="1704" spans="1:8" ht="15.75" customHeight="1" x14ac:dyDescent="0.25">
      <c r="A1704" s="39">
        <v>637</v>
      </c>
      <c r="B1704" s="8" t="s">
        <v>39</v>
      </c>
      <c r="C1704" s="9" t="s">
        <v>667</v>
      </c>
      <c r="D1704" s="24">
        <v>2019</v>
      </c>
      <c r="E1704" s="24" t="s">
        <v>14</v>
      </c>
      <c r="F1704" s="58">
        <v>1710.3</v>
      </c>
      <c r="G1704" s="22" t="s">
        <v>15</v>
      </c>
      <c r="H1704" s="10">
        <v>31449.47</v>
      </c>
    </row>
    <row r="1705" spans="1:8" ht="15.75" customHeight="1" x14ac:dyDescent="0.25">
      <c r="A1705" s="39">
        <v>638</v>
      </c>
      <c r="B1705" s="8" t="s">
        <v>39</v>
      </c>
      <c r="C1705" s="9" t="s">
        <v>668</v>
      </c>
      <c r="D1705" s="24">
        <v>2019</v>
      </c>
      <c r="E1705" s="24" t="s">
        <v>14</v>
      </c>
      <c r="F1705" s="22">
        <v>4263.7</v>
      </c>
      <c r="G1705" s="22" t="s">
        <v>15</v>
      </c>
      <c r="H1705" s="10">
        <v>104692</v>
      </c>
    </row>
    <row r="1706" spans="1:8" ht="15.75" customHeight="1" x14ac:dyDescent="0.25">
      <c r="A1706" s="39">
        <v>639</v>
      </c>
      <c r="B1706" s="8" t="s">
        <v>39</v>
      </c>
      <c r="C1706" s="9" t="s">
        <v>669</v>
      </c>
      <c r="D1706" s="24">
        <v>2019</v>
      </c>
      <c r="E1706" s="24" t="s">
        <v>14</v>
      </c>
      <c r="F1706" s="58">
        <v>2266.9</v>
      </c>
      <c r="G1706" s="22" t="s">
        <v>15</v>
      </c>
      <c r="H1706" s="10">
        <v>78814.559999999998</v>
      </c>
    </row>
    <row r="1707" spans="1:8" ht="15.75" customHeight="1" x14ac:dyDescent="0.25">
      <c r="A1707" s="39">
        <v>640</v>
      </c>
      <c r="B1707" s="8" t="s">
        <v>39</v>
      </c>
      <c r="C1707" s="9" t="s">
        <v>670</v>
      </c>
      <c r="D1707" s="24">
        <v>2019</v>
      </c>
      <c r="E1707" s="24" t="s">
        <v>14</v>
      </c>
      <c r="F1707" s="58">
        <v>5406.2</v>
      </c>
      <c r="G1707" s="22" t="s">
        <v>15</v>
      </c>
      <c r="H1707" s="10">
        <v>299096.96000000002</v>
      </c>
    </row>
    <row r="1708" spans="1:8" ht="15.75" customHeight="1" x14ac:dyDescent="0.25">
      <c r="A1708" s="39">
        <v>641</v>
      </c>
      <c r="B1708" s="8" t="s">
        <v>39</v>
      </c>
      <c r="C1708" s="9" t="s">
        <v>671</v>
      </c>
      <c r="D1708" s="24">
        <v>2019</v>
      </c>
      <c r="E1708" s="24" t="s">
        <v>14</v>
      </c>
      <c r="F1708" s="58">
        <v>2781.7</v>
      </c>
      <c r="G1708" s="22" t="s">
        <v>15</v>
      </c>
      <c r="H1708" s="10">
        <v>219562</v>
      </c>
    </row>
    <row r="1709" spans="1:8" ht="15.75" customHeight="1" x14ac:dyDescent="0.25">
      <c r="A1709" s="39">
        <v>642</v>
      </c>
      <c r="B1709" s="8" t="s">
        <v>39</v>
      </c>
      <c r="C1709" s="9" t="s">
        <v>672</v>
      </c>
      <c r="D1709" s="24">
        <v>2019</v>
      </c>
      <c r="E1709" s="24" t="s">
        <v>14</v>
      </c>
      <c r="F1709" s="58">
        <v>2961.2</v>
      </c>
      <c r="G1709" s="22" t="s">
        <v>15</v>
      </c>
      <c r="H1709" s="10">
        <v>329446</v>
      </c>
    </row>
    <row r="1710" spans="1:8" ht="15.75" customHeight="1" x14ac:dyDescent="0.25">
      <c r="A1710" s="39">
        <v>643</v>
      </c>
      <c r="B1710" s="8" t="s">
        <v>39</v>
      </c>
      <c r="C1710" s="9" t="s">
        <v>673</v>
      </c>
      <c r="D1710" s="24">
        <v>2019</v>
      </c>
      <c r="E1710" s="24" t="s">
        <v>14</v>
      </c>
      <c r="F1710" s="58">
        <v>2762.8</v>
      </c>
      <c r="G1710" s="22" t="s">
        <v>15</v>
      </c>
      <c r="H1710" s="10">
        <v>103998.12</v>
      </c>
    </row>
    <row r="1711" spans="1:8" ht="15.75" customHeight="1" x14ac:dyDescent="0.25">
      <c r="A1711" s="39">
        <v>644</v>
      </c>
      <c r="B1711" s="8" t="s">
        <v>39</v>
      </c>
      <c r="C1711" s="9" t="s">
        <v>674</v>
      </c>
      <c r="D1711" s="24">
        <v>2019</v>
      </c>
      <c r="E1711" s="24" t="s">
        <v>14</v>
      </c>
      <c r="F1711" s="22">
        <v>2793.9</v>
      </c>
      <c r="G1711" s="22" t="s">
        <v>15</v>
      </c>
      <c r="H1711" s="11">
        <v>99819.74</v>
      </c>
    </row>
    <row r="1712" spans="1:8" ht="15.75" customHeight="1" x14ac:dyDescent="0.25">
      <c r="A1712" s="39">
        <v>645</v>
      </c>
      <c r="B1712" s="8" t="s">
        <v>39</v>
      </c>
      <c r="C1712" s="9" t="s">
        <v>675</v>
      </c>
      <c r="D1712" s="24">
        <v>2019</v>
      </c>
      <c r="E1712" s="24" t="s">
        <v>14</v>
      </c>
      <c r="F1712" s="22">
        <v>6022.6</v>
      </c>
      <c r="G1712" s="22" t="s">
        <v>15</v>
      </c>
      <c r="H1712" s="11">
        <v>124097</v>
      </c>
    </row>
    <row r="1713" spans="1:8" ht="15.75" customHeight="1" x14ac:dyDescent="0.25">
      <c r="A1713" s="39">
        <v>646</v>
      </c>
      <c r="B1713" s="8" t="s">
        <v>39</v>
      </c>
      <c r="C1713" s="9" t="s">
        <v>676</v>
      </c>
      <c r="D1713" s="24">
        <v>2019</v>
      </c>
      <c r="E1713" s="24" t="s">
        <v>14</v>
      </c>
      <c r="F1713" s="22">
        <v>4859.6000000000004</v>
      </c>
      <c r="G1713" s="22" t="s">
        <v>15</v>
      </c>
      <c r="H1713" s="11">
        <v>127919.08</v>
      </c>
    </row>
    <row r="1714" spans="1:8" ht="15.75" customHeight="1" x14ac:dyDescent="0.25">
      <c r="A1714" s="39">
        <v>647</v>
      </c>
      <c r="B1714" s="8" t="s">
        <v>39</v>
      </c>
      <c r="C1714" s="9" t="s">
        <v>677</v>
      </c>
      <c r="D1714" s="24">
        <v>2019</v>
      </c>
      <c r="E1714" s="24" t="s">
        <v>14</v>
      </c>
      <c r="F1714" s="22">
        <v>2334.1</v>
      </c>
      <c r="G1714" s="22" t="s">
        <v>15</v>
      </c>
      <c r="H1714" s="11">
        <v>100086</v>
      </c>
    </row>
    <row r="1715" spans="1:8" ht="15.75" customHeight="1" x14ac:dyDescent="0.25">
      <c r="A1715" s="39">
        <v>648</v>
      </c>
      <c r="B1715" s="8" t="s">
        <v>39</v>
      </c>
      <c r="C1715" s="9" t="s">
        <v>678</v>
      </c>
      <c r="D1715" s="24">
        <v>2019</v>
      </c>
      <c r="E1715" s="24" t="s">
        <v>14</v>
      </c>
      <c r="F1715" s="22">
        <v>714.8</v>
      </c>
      <c r="G1715" s="22" t="s">
        <v>15</v>
      </c>
      <c r="H1715" s="11">
        <v>31111</v>
      </c>
    </row>
    <row r="1716" spans="1:8" ht="15.75" customHeight="1" x14ac:dyDescent="0.25">
      <c r="A1716" s="39">
        <v>649</v>
      </c>
      <c r="B1716" s="8" t="s">
        <v>39</v>
      </c>
      <c r="C1716" s="9" t="s">
        <v>679</v>
      </c>
      <c r="D1716" s="24">
        <v>2019</v>
      </c>
      <c r="E1716" s="24" t="s">
        <v>14</v>
      </c>
      <c r="F1716" s="22">
        <v>3653.9</v>
      </c>
      <c r="G1716" s="22" t="s">
        <v>15</v>
      </c>
      <c r="H1716" s="11">
        <v>115598.7</v>
      </c>
    </row>
    <row r="1717" spans="1:8" ht="15.75" customHeight="1" x14ac:dyDescent="0.25">
      <c r="A1717" s="39">
        <v>650</v>
      </c>
      <c r="B1717" s="8" t="s">
        <v>39</v>
      </c>
      <c r="C1717" s="9" t="s">
        <v>680</v>
      </c>
      <c r="D1717" s="24">
        <v>2019</v>
      </c>
      <c r="E1717" s="24" t="s">
        <v>14</v>
      </c>
      <c r="F1717" s="22">
        <v>5960.8</v>
      </c>
      <c r="G1717" s="22" t="s">
        <v>15</v>
      </c>
      <c r="H1717" s="11">
        <v>144900.38</v>
      </c>
    </row>
    <row r="1718" spans="1:8" ht="15.75" customHeight="1" x14ac:dyDescent="0.25">
      <c r="A1718" s="39">
        <v>651</v>
      </c>
      <c r="B1718" s="8" t="s">
        <v>39</v>
      </c>
      <c r="C1718" s="9" t="s">
        <v>681</v>
      </c>
      <c r="D1718" s="24">
        <v>2019</v>
      </c>
      <c r="E1718" s="24" t="s">
        <v>14</v>
      </c>
      <c r="F1718" s="22">
        <v>1595.8</v>
      </c>
      <c r="G1718" s="22" t="s">
        <v>15</v>
      </c>
      <c r="H1718" s="11">
        <v>64656</v>
      </c>
    </row>
    <row r="1719" spans="1:8" ht="15.75" customHeight="1" x14ac:dyDescent="0.25">
      <c r="A1719" s="39">
        <v>652</v>
      </c>
      <c r="B1719" s="8" t="s">
        <v>39</v>
      </c>
      <c r="C1719" s="9" t="s">
        <v>682</v>
      </c>
      <c r="D1719" s="24">
        <v>2019</v>
      </c>
      <c r="E1719" s="24" t="s">
        <v>14</v>
      </c>
      <c r="F1719" s="22">
        <v>3783.7</v>
      </c>
      <c r="G1719" s="22" t="s">
        <v>15</v>
      </c>
      <c r="H1719" s="11">
        <v>117287.28</v>
      </c>
    </row>
    <row r="1720" spans="1:8" ht="15.75" customHeight="1" x14ac:dyDescent="0.25">
      <c r="A1720" s="39">
        <v>653</v>
      </c>
      <c r="B1720" s="8" t="s">
        <v>39</v>
      </c>
      <c r="C1720" s="9" t="s">
        <v>683</v>
      </c>
      <c r="D1720" s="24">
        <v>2019</v>
      </c>
      <c r="E1720" s="24" t="s">
        <v>14</v>
      </c>
      <c r="F1720" s="22">
        <v>3782</v>
      </c>
      <c r="G1720" s="22" t="s">
        <v>15</v>
      </c>
      <c r="H1720" s="11">
        <v>170849.16</v>
      </c>
    </row>
    <row r="1721" spans="1:8" ht="15.75" customHeight="1" x14ac:dyDescent="0.25">
      <c r="A1721" s="39">
        <v>654</v>
      </c>
      <c r="B1721" s="8" t="s">
        <v>39</v>
      </c>
      <c r="C1721" s="9" t="s">
        <v>684</v>
      </c>
      <c r="D1721" s="24">
        <v>2019</v>
      </c>
      <c r="E1721" s="24" t="s">
        <v>14</v>
      </c>
      <c r="F1721" s="22">
        <v>1019.1</v>
      </c>
      <c r="G1721" s="22" t="s">
        <v>15</v>
      </c>
      <c r="H1721" s="11">
        <v>25081</v>
      </c>
    </row>
    <row r="1722" spans="1:8" ht="15.75" customHeight="1" x14ac:dyDescent="0.25">
      <c r="A1722" s="39">
        <v>655</v>
      </c>
      <c r="B1722" s="8" t="s">
        <v>39</v>
      </c>
      <c r="C1722" s="9" t="s">
        <v>685</v>
      </c>
      <c r="D1722" s="24">
        <v>2019</v>
      </c>
      <c r="E1722" s="24" t="s">
        <v>14</v>
      </c>
      <c r="F1722" s="22">
        <v>3718.85</v>
      </c>
      <c r="G1722" s="22" t="s">
        <v>15</v>
      </c>
      <c r="H1722" s="11">
        <v>116444.76</v>
      </c>
    </row>
    <row r="1723" spans="1:8" ht="15.75" customHeight="1" x14ac:dyDescent="0.25">
      <c r="A1723" s="39">
        <v>656</v>
      </c>
      <c r="B1723" s="8" t="s">
        <v>39</v>
      </c>
      <c r="C1723" s="9" t="s">
        <v>686</v>
      </c>
      <c r="D1723" s="24">
        <v>2019</v>
      </c>
      <c r="E1723" s="24" t="s">
        <v>14</v>
      </c>
      <c r="F1723" s="22">
        <v>5356.9</v>
      </c>
      <c r="G1723" s="22" t="s">
        <v>15</v>
      </c>
      <c r="H1723" s="11">
        <v>137767.35999999999</v>
      </c>
    </row>
    <row r="1724" spans="1:8" ht="15.75" customHeight="1" x14ac:dyDescent="0.25">
      <c r="A1724" s="39">
        <v>657</v>
      </c>
      <c r="B1724" s="8" t="s">
        <v>39</v>
      </c>
      <c r="C1724" s="9" t="s">
        <v>687</v>
      </c>
      <c r="D1724" s="24">
        <v>2019</v>
      </c>
      <c r="E1724" s="24" t="s">
        <v>14</v>
      </c>
      <c r="F1724" s="22">
        <v>424.7</v>
      </c>
      <c r="G1724" s="22" t="s">
        <v>15</v>
      </c>
      <c r="H1724" s="11">
        <v>21978</v>
      </c>
    </row>
    <row r="1725" spans="1:8" ht="15.75" customHeight="1" x14ac:dyDescent="0.25">
      <c r="A1725" s="39">
        <v>658</v>
      </c>
      <c r="B1725" s="8" t="s">
        <v>39</v>
      </c>
      <c r="C1725" s="9" t="s">
        <v>688</v>
      </c>
      <c r="D1725" s="24">
        <v>2019</v>
      </c>
      <c r="E1725" s="24" t="s">
        <v>14</v>
      </c>
      <c r="F1725" s="22">
        <v>2140.1999999999998</v>
      </c>
      <c r="G1725" s="22" t="s">
        <v>15</v>
      </c>
      <c r="H1725" s="11">
        <v>74915.839999999997</v>
      </c>
    </row>
    <row r="1726" spans="1:8" ht="15.75" customHeight="1" x14ac:dyDescent="0.25">
      <c r="A1726" s="39">
        <v>659</v>
      </c>
      <c r="B1726" s="8" t="s">
        <v>39</v>
      </c>
      <c r="C1726" s="9" t="s">
        <v>689</v>
      </c>
      <c r="D1726" s="24">
        <v>2019</v>
      </c>
      <c r="E1726" s="24" t="s">
        <v>14</v>
      </c>
      <c r="F1726" s="22">
        <v>3794.2</v>
      </c>
      <c r="G1726" s="22" t="s">
        <v>15</v>
      </c>
      <c r="H1726" s="11">
        <v>113426.32</v>
      </c>
    </row>
    <row r="1727" spans="1:8" ht="15.75" customHeight="1" x14ac:dyDescent="0.25">
      <c r="A1727" s="39">
        <v>660</v>
      </c>
      <c r="B1727" s="8" t="s">
        <v>39</v>
      </c>
      <c r="C1727" s="9" t="s">
        <v>690</v>
      </c>
      <c r="D1727" s="24">
        <v>2019</v>
      </c>
      <c r="E1727" s="24" t="s">
        <v>14</v>
      </c>
      <c r="F1727" s="22">
        <v>3753.2</v>
      </c>
      <c r="G1727" s="22" t="s">
        <v>15</v>
      </c>
      <c r="H1727" s="11">
        <v>116890.8</v>
      </c>
    </row>
    <row r="1728" spans="1:8" ht="15.75" customHeight="1" x14ac:dyDescent="0.25">
      <c r="A1728" s="39">
        <v>661</v>
      </c>
      <c r="B1728" s="8" t="s">
        <v>39</v>
      </c>
      <c r="C1728" s="9" t="s">
        <v>691</v>
      </c>
      <c r="D1728" s="24">
        <v>2019</v>
      </c>
      <c r="E1728" s="24" t="s">
        <v>14</v>
      </c>
      <c r="F1728" s="22">
        <v>3420.9</v>
      </c>
      <c r="G1728" s="22" t="s">
        <v>15</v>
      </c>
      <c r="H1728" s="11">
        <v>112564.92</v>
      </c>
    </row>
    <row r="1729" spans="1:8" ht="15.75" customHeight="1" x14ac:dyDescent="0.25">
      <c r="A1729" s="39">
        <v>662</v>
      </c>
      <c r="B1729" s="8" t="s">
        <v>39</v>
      </c>
      <c r="C1729" s="9" t="s">
        <v>692</v>
      </c>
      <c r="D1729" s="24">
        <v>2019</v>
      </c>
      <c r="E1729" s="24" t="s">
        <v>14</v>
      </c>
      <c r="F1729" s="22">
        <v>6018.1</v>
      </c>
      <c r="G1729" s="22" t="s">
        <v>15</v>
      </c>
      <c r="H1729" s="67">
        <v>148856.4</v>
      </c>
    </row>
    <row r="1730" spans="1:8" ht="15.75" customHeight="1" x14ac:dyDescent="0.25">
      <c r="A1730" s="39">
        <v>663</v>
      </c>
      <c r="B1730" s="8" t="s">
        <v>39</v>
      </c>
      <c r="C1730" s="9" t="s">
        <v>693</v>
      </c>
      <c r="D1730" s="24">
        <v>2019</v>
      </c>
      <c r="E1730" s="24" t="s">
        <v>14</v>
      </c>
      <c r="F1730" s="22">
        <v>3687.8</v>
      </c>
      <c r="G1730" s="22" t="s">
        <v>15</v>
      </c>
      <c r="H1730" s="11">
        <v>116040.02</v>
      </c>
    </row>
    <row r="1731" spans="1:8" ht="15.75" customHeight="1" x14ac:dyDescent="0.25">
      <c r="A1731" s="39">
        <v>664</v>
      </c>
      <c r="B1731" s="8" t="s">
        <v>39</v>
      </c>
      <c r="C1731" s="9" t="s">
        <v>694</v>
      </c>
      <c r="D1731" s="24">
        <v>2019</v>
      </c>
      <c r="E1731" s="24" t="s">
        <v>14</v>
      </c>
      <c r="F1731" s="22">
        <v>3633.9</v>
      </c>
      <c r="G1731" s="22" t="s">
        <v>15</v>
      </c>
      <c r="H1731" s="11">
        <v>115337.92</v>
      </c>
    </row>
    <row r="1732" spans="1:8" ht="15.75" customHeight="1" x14ac:dyDescent="0.25">
      <c r="A1732" s="39">
        <v>665</v>
      </c>
      <c r="B1732" s="8" t="s">
        <v>39</v>
      </c>
      <c r="C1732" s="9" t="s">
        <v>695</v>
      </c>
      <c r="D1732" s="24">
        <v>2019</v>
      </c>
      <c r="E1732" s="24" t="s">
        <v>14</v>
      </c>
      <c r="F1732" s="22">
        <v>2592.1</v>
      </c>
      <c r="G1732" s="22" t="s">
        <v>15</v>
      </c>
      <c r="H1732" s="11">
        <v>86251</v>
      </c>
    </row>
    <row r="1733" spans="1:8" ht="15.75" customHeight="1" x14ac:dyDescent="0.25">
      <c r="A1733" s="39">
        <v>666</v>
      </c>
      <c r="B1733" s="8" t="s">
        <v>39</v>
      </c>
      <c r="C1733" s="9" t="s">
        <v>696</v>
      </c>
      <c r="D1733" s="24">
        <v>2019</v>
      </c>
      <c r="E1733" s="24" t="s">
        <v>14</v>
      </c>
      <c r="F1733" s="22">
        <v>3599.9</v>
      </c>
      <c r="G1733" s="22" t="s">
        <v>15</v>
      </c>
      <c r="H1733" s="11">
        <v>87373.1</v>
      </c>
    </row>
    <row r="1734" spans="1:8" ht="15.75" customHeight="1" x14ac:dyDescent="0.25">
      <c r="A1734" s="39">
        <v>667</v>
      </c>
      <c r="B1734" s="8" t="s">
        <v>39</v>
      </c>
      <c r="C1734" s="9" t="s">
        <v>697</v>
      </c>
      <c r="D1734" s="24">
        <v>2019</v>
      </c>
      <c r="E1734" s="24" t="s">
        <v>14</v>
      </c>
      <c r="F1734" s="22">
        <v>3828.8</v>
      </c>
      <c r="G1734" s="22" t="s">
        <v>15</v>
      </c>
      <c r="H1734" s="11">
        <v>94477.39</v>
      </c>
    </row>
    <row r="1735" spans="1:8" ht="15.75" customHeight="1" x14ac:dyDescent="0.25">
      <c r="A1735" s="39">
        <v>668</v>
      </c>
      <c r="B1735" s="8" t="s">
        <v>39</v>
      </c>
      <c r="C1735" s="9" t="s">
        <v>698</v>
      </c>
      <c r="D1735" s="24">
        <v>2019</v>
      </c>
      <c r="E1735" s="24" t="s">
        <v>14</v>
      </c>
      <c r="F1735" s="22">
        <v>288.39999999999998</v>
      </c>
      <c r="G1735" s="22" t="s">
        <v>15</v>
      </c>
      <c r="H1735" s="11">
        <v>26879.22</v>
      </c>
    </row>
    <row r="1736" spans="1:8" ht="15.75" customHeight="1" x14ac:dyDescent="0.25">
      <c r="A1736" s="39">
        <v>669</v>
      </c>
      <c r="B1736" s="8" t="s">
        <v>39</v>
      </c>
      <c r="C1736" s="9" t="s">
        <v>699</v>
      </c>
      <c r="D1736" s="24">
        <v>2019</v>
      </c>
      <c r="E1736" s="24" t="s">
        <v>14</v>
      </c>
      <c r="F1736" s="22">
        <v>5547.9</v>
      </c>
      <c r="G1736" s="22" t="s">
        <v>15</v>
      </c>
      <c r="H1736" s="11">
        <v>140253.62</v>
      </c>
    </row>
    <row r="1737" spans="1:8" ht="15.75" customHeight="1" x14ac:dyDescent="0.25">
      <c r="A1737" s="39">
        <v>670</v>
      </c>
      <c r="B1737" s="8" t="s">
        <v>39</v>
      </c>
      <c r="C1737" s="9" t="s">
        <v>700</v>
      </c>
      <c r="D1737" s="24">
        <v>2019</v>
      </c>
      <c r="E1737" s="24" t="s">
        <v>14</v>
      </c>
      <c r="F1737" s="22">
        <v>3587.7</v>
      </c>
      <c r="G1737" s="22" t="s">
        <v>15</v>
      </c>
      <c r="H1737" s="11">
        <v>114737.3</v>
      </c>
    </row>
    <row r="1738" spans="1:8" ht="15.75" customHeight="1" x14ac:dyDescent="0.25">
      <c r="A1738" s="39">
        <v>671</v>
      </c>
      <c r="B1738" s="8" t="s">
        <v>39</v>
      </c>
      <c r="C1738" s="9" t="s">
        <v>701</v>
      </c>
      <c r="D1738" s="24">
        <v>2019</v>
      </c>
      <c r="E1738" s="24" t="s">
        <v>14</v>
      </c>
      <c r="F1738" s="22">
        <v>3376.2</v>
      </c>
      <c r="G1738" s="22" t="s">
        <v>15</v>
      </c>
      <c r="H1738" s="11">
        <v>111984.36</v>
      </c>
    </row>
    <row r="1739" spans="1:8" ht="15.75" customHeight="1" x14ac:dyDescent="0.25">
      <c r="A1739" s="39">
        <v>672</v>
      </c>
      <c r="B1739" s="8" t="s">
        <v>39</v>
      </c>
      <c r="C1739" s="9" t="s">
        <v>702</v>
      </c>
      <c r="D1739" s="24">
        <v>2019</v>
      </c>
      <c r="E1739" s="24" t="s">
        <v>14</v>
      </c>
      <c r="F1739" s="22">
        <v>3653.7</v>
      </c>
      <c r="G1739" s="22" t="s">
        <v>15</v>
      </c>
      <c r="H1739" s="11">
        <v>115596.34</v>
      </c>
    </row>
    <row r="1740" spans="1:8" ht="15.75" customHeight="1" x14ac:dyDescent="0.25">
      <c r="A1740" s="39">
        <v>673</v>
      </c>
      <c r="B1740" s="25" t="s">
        <v>39</v>
      </c>
      <c r="C1740" s="26" t="s">
        <v>703</v>
      </c>
      <c r="D1740" s="27">
        <v>2019</v>
      </c>
      <c r="E1740" s="27" t="s">
        <v>14</v>
      </c>
      <c r="F1740" s="68">
        <v>1360.2</v>
      </c>
      <c r="G1740" s="68" t="s">
        <v>15</v>
      </c>
      <c r="H1740" s="11">
        <v>66543.740000000005</v>
      </c>
    </row>
    <row r="1741" spans="1:8" ht="15.75" customHeight="1" x14ac:dyDescent="0.25">
      <c r="A1741" s="39">
        <v>674</v>
      </c>
      <c r="B1741" s="8" t="s">
        <v>39</v>
      </c>
      <c r="C1741" s="9" t="s">
        <v>704</v>
      </c>
      <c r="D1741" s="24">
        <v>2019</v>
      </c>
      <c r="E1741" s="24" t="s">
        <v>14</v>
      </c>
      <c r="F1741" s="22">
        <v>1355.8</v>
      </c>
      <c r="G1741" s="22" t="s">
        <v>15</v>
      </c>
      <c r="H1741" s="11">
        <v>66474.12</v>
      </c>
    </row>
    <row r="1742" spans="1:8" ht="15.75" customHeight="1" x14ac:dyDescent="0.25">
      <c r="A1742" s="39">
        <v>675</v>
      </c>
      <c r="B1742" s="8" t="s">
        <v>39</v>
      </c>
      <c r="C1742" s="9" t="s">
        <v>705</v>
      </c>
      <c r="D1742" s="24">
        <v>2019</v>
      </c>
      <c r="E1742" s="24" t="s">
        <v>14</v>
      </c>
      <c r="F1742" s="22">
        <v>3675.2</v>
      </c>
      <c r="G1742" s="22" t="s">
        <v>15</v>
      </c>
      <c r="H1742" s="11">
        <v>115876</v>
      </c>
    </row>
    <row r="1743" spans="1:8" ht="15.75" customHeight="1" x14ac:dyDescent="0.25">
      <c r="A1743" s="39">
        <v>676</v>
      </c>
      <c r="B1743" s="8" t="s">
        <v>39</v>
      </c>
      <c r="C1743" s="9" t="s">
        <v>706</v>
      </c>
      <c r="D1743" s="24">
        <v>2019</v>
      </c>
      <c r="E1743" s="24" t="s">
        <v>14</v>
      </c>
      <c r="F1743" s="22">
        <v>2190</v>
      </c>
      <c r="G1743" s="22" t="s">
        <v>15</v>
      </c>
      <c r="H1743" s="11">
        <v>65055</v>
      </c>
    </row>
    <row r="1744" spans="1:8" ht="15.75" customHeight="1" x14ac:dyDescent="0.25">
      <c r="A1744" s="39">
        <v>677</v>
      </c>
      <c r="B1744" s="8" t="s">
        <v>39</v>
      </c>
      <c r="C1744" s="9" t="s">
        <v>707</v>
      </c>
      <c r="D1744" s="24">
        <v>2019</v>
      </c>
      <c r="E1744" s="24" t="s">
        <v>14</v>
      </c>
      <c r="F1744" s="22">
        <v>2191</v>
      </c>
      <c r="G1744" s="22" t="s">
        <v>15</v>
      </c>
      <c r="H1744" s="11">
        <v>75593.25</v>
      </c>
    </row>
    <row r="1745" spans="1:8" ht="15.75" customHeight="1" x14ac:dyDescent="0.25">
      <c r="A1745" s="39">
        <v>678</v>
      </c>
      <c r="B1745" s="8" t="s">
        <v>39</v>
      </c>
      <c r="C1745" s="9" t="s">
        <v>708</v>
      </c>
      <c r="D1745" s="24">
        <v>2019</v>
      </c>
      <c r="E1745" s="24" t="s">
        <v>14</v>
      </c>
      <c r="F1745" s="22">
        <v>6557.8</v>
      </c>
      <c r="G1745" s="22" t="s">
        <v>15</v>
      </c>
      <c r="H1745" s="11">
        <v>153400</v>
      </c>
    </row>
    <row r="1746" spans="1:8" ht="15.75" customHeight="1" x14ac:dyDescent="0.25">
      <c r="A1746" s="39">
        <v>679</v>
      </c>
      <c r="B1746" s="8" t="s">
        <v>39</v>
      </c>
      <c r="C1746" s="9" t="s">
        <v>709</v>
      </c>
      <c r="D1746" s="24">
        <v>2019</v>
      </c>
      <c r="E1746" s="24" t="s">
        <v>14</v>
      </c>
      <c r="F1746" s="22">
        <v>2148.6999999999998</v>
      </c>
      <c r="G1746" s="22" t="s">
        <v>15</v>
      </c>
      <c r="H1746" s="11">
        <v>113711.59</v>
      </c>
    </row>
    <row r="1747" spans="1:8" ht="15.75" customHeight="1" x14ac:dyDescent="0.25">
      <c r="A1747" s="39">
        <v>680</v>
      </c>
      <c r="B1747" s="8" t="s">
        <v>39</v>
      </c>
      <c r="C1747" s="9" t="s">
        <v>710</v>
      </c>
      <c r="D1747" s="24">
        <v>2019</v>
      </c>
      <c r="E1747" s="24" t="s">
        <v>14</v>
      </c>
      <c r="F1747" s="22">
        <v>6052.3</v>
      </c>
      <c r="G1747" s="22" t="s">
        <v>15</v>
      </c>
      <c r="H1747" s="11">
        <v>149308.79999999999</v>
      </c>
    </row>
    <row r="1748" spans="1:8" ht="15.75" customHeight="1" x14ac:dyDescent="0.25">
      <c r="A1748" s="39">
        <v>681</v>
      </c>
      <c r="B1748" s="8" t="s">
        <v>39</v>
      </c>
      <c r="C1748" s="9" t="s">
        <v>711</v>
      </c>
      <c r="D1748" s="24">
        <v>2019</v>
      </c>
      <c r="E1748" s="24" t="s">
        <v>14</v>
      </c>
      <c r="F1748" s="22">
        <v>3872.2</v>
      </c>
      <c r="G1748" s="22" t="s">
        <v>15</v>
      </c>
      <c r="H1748" s="11">
        <v>114487.14</v>
      </c>
    </row>
    <row r="1749" spans="1:8" ht="15.75" customHeight="1" x14ac:dyDescent="0.25">
      <c r="A1749" s="39">
        <v>682</v>
      </c>
      <c r="B1749" s="8" t="s">
        <v>39</v>
      </c>
      <c r="C1749" s="9" t="s">
        <v>712</v>
      </c>
      <c r="D1749" s="24">
        <v>2019</v>
      </c>
      <c r="E1749" s="24" t="s">
        <v>14</v>
      </c>
      <c r="F1749" s="22">
        <v>3882.8</v>
      </c>
      <c r="G1749" s="22" t="s">
        <v>15</v>
      </c>
      <c r="H1749" s="11">
        <v>114059.12</v>
      </c>
    </row>
    <row r="1750" spans="1:8" ht="15.75" customHeight="1" x14ac:dyDescent="0.25">
      <c r="A1750" s="39">
        <v>683</v>
      </c>
      <c r="B1750" s="8" t="s">
        <v>39</v>
      </c>
      <c r="C1750" s="9" t="s">
        <v>713</v>
      </c>
      <c r="D1750" s="24">
        <v>2019</v>
      </c>
      <c r="E1750" s="24" t="s">
        <v>14</v>
      </c>
      <c r="F1750" s="22">
        <v>3798.2</v>
      </c>
      <c r="G1750" s="22" t="s">
        <v>15</v>
      </c>
      <c r="H1750" s="11">
        <v>113481.78</v>
      </c>
    </row>
    <row r="1751" spans="1:8" ht="15.75" customHeight="1" x14ac:dyDescent="0.25">
      <c r="A1751" s="39">
        <v>684</v>
      </c>
      <c r="B1751" s="8" t="s">
        <v>39</v>
      </c>
      <c r="C1751" s="9" t="s">
        <v>714</v>
      </c>
      <c r="D1751" s="24">
        <v>2019</v>
      </c>
      <c r="E1751" s="24" t="s">
        <v>14</v>
      </c>
      <c r="F1751" s="22">
        <v>1687.5</v>
      </c>
      <c r="G1751" s="22" t="s">
        <v>15</v>
      </c>
      <c r="H1751" s="11">
        <v>56623</v>
      </c>
    </row>
    <row r="1752" spans="1:8" ht="15.75" customHeight="1" x14ac:dyDescent="0.25">
      <c r="A1752" s="39">
        <v>685</v>
      </c>
      <c r="B1752" s="8" t="s">
        <v>39</v>
      </c>
      <c r="C1752" s="9" t="s">
        <v>715</v>
      </c>
      <c r="D1752" s="24">
        <v>2019</v>
      </c>
      <c r="E1752" s="24" t="s">
        <v>14</v>
      </c>
      <c r="F1752" s="22">
        <v>3592.7</v>
      </c>
      <c r="G1752" s="22" t="s">
        <v>15</v>
      </c>
      <c r="H1752" s="11">
        <v>114228.19</v>
      </c>
    </row>
    <row r="1753" spans="1:8" ht="15.75" customHeight="1" x14ac:dyDescent="0.25">
      <c r="A1753" s="39">
        <v>686</v>
      </c>
      <c r="B1753" s="8" t="s">
        <v>39</v>
      </c>
      <c r="C1753" s="9" t="s">
        <v>716</v>
      </c>
      <c r="D1753" s="24">
        <v>2019</v>
      </c>
      <c r="E1753" s="24" t="s">
        <v>14</v>
      </c>
      <c r="F1753" s="22">
        <v>2677.1</v>
      </c>
      <c r="G1753" s="22" t="s">
        <v>15</v>
      </c>
      <c r="H1753" s="11">
        <v>217600</v>
      </c>
    </row>
    <row r="1754" spans="1:8" ht="15.75" customHeight="1" x14ac:dyDescent="0.25">
      <c r="A1754" s="39">
        <v>687</v>
      </c>
      <c r="B1754" s="8" t="s">
        <v>39</v>
      </c>
      <c r="C1754" s="9" t="s">
        <v>717</v>
      </c>
      <c r="D1754" s="24">
        <v>2019</v>
      </c>
      <c r="E1754" s="24" t="s">
        <v>14</v>
      </c>
      <c r="F1754" s="22">
        <v>2299.1</v>
      </c>
      <c r="G1754" s="22" t="s">
        <v>15</v>
      </c>
      <c r="H1754" s="11">
        <v>97962.42</v>
      </c>
    </row>
    <row r="1755" spans="1:8" ht="15.75" customHeight="1" x14ac:dyDescent="0.25">
      <c r="A1755" s="39">
        <v>688</v>
      </c>
      <c r="B1755" s="8" t="s">
        <v>39</v>
      </c>
      <c r="C1755" s="9" t="s">
        <v>718</v>
      </c>
      <c r="D1755" s="24">
        <v>2019</v>
      </c>
      <c r="E1755" s="24" t="s">
        <v>14</v>
      </c>
      <c r="F1755" s="22">
        <v>1973.1</v>
      </c>
      <c r="G1755" s="22" t="s">
        <v>15</v>
      </c>
      <c r="H1755" s="11">
        <v>78943.179999999993</v>
      </c>
    </row>
    <row r="1756" spans="1:8" ht="15.75" customHeight="1" x14ac:dyDescent="0.25">
      <c r="A1756" s="39">
        <v>689</v>
      </c>
      <c r="B1756" s="8" t="s">
        <v>39</v>
      </c>
      <c r="C1756" s="9" t="s">
        <v>719</v>
      </c>
      <c r="D1756" s="24">
        <v>2019</v>
      </c>
      <c r="E1756" s="24" t="s">
        <v>14</v>
      </c>
      <c r="F1756" s="22">
        <v>475.6</v>
      </c>
      <c r="G1756" s="22" t="s">
        <v>15</v>
      </c>
      <c r="H1756" s="11">
        <v>27608</v>
      </c>
    </row>
    <row r="1757" spans="1:8" ht="15.75" customHeight="1" x14ac:dyDescent="0.25">
      <c r="A1757" s="39">
        <v>690</v>
      </c>
      <c r="B1757" s="8" t="s">
        <v>39</v>
      </c>
      <c r="C1757" s="9" t="s">
        <v>720</v>
      </c>
      <c r="D1757" s="24">
        <v>2019</v>
      </c>
      <c r="E1757" s="24" t="s">
        <v>14</v>
      </c>
      <c r="F1757" s="22">
        <v>3732</v>
      </c>
      <c r="G1757" s="22" t="s">
        <v>15</v>
      </c>
      <c r="H1757" s="11">
        <v>98826</v>
      </c>
    </row>
    <row r="1758" spans="1:8" ht="15.75" customHeight="1" x14ac:dyDescent="0.25">
      <c r="A1758" s="39">
        <v>691</v>
      </c>
      <c r="B1758" s="8" t="s">
        <v>39</v>
      </c>
      <c r="C1758" s="9" t="s">
        <v>721</v>
      </c>
      <c r="D1758" s="24">
        <v>2019</v>
      </c>
      <c r="E1758" s="24" t="s">
        <v>14</v>
      </c>
      <c r="F1758" s="22">
        <v>683.4</v>
      </c>
      <c r="G1758" s="22" t="s">
        <v>15</v>
      </c>
      <c r="H1758" s="11">
        <v>36597.599999999999</v>
      </c>
    </row>
    <row r="1759" spans="1:8" ht="15.75" customHeight="1" x14ac:dyDescent="0.25">
      <c r="A1759" s="39">
        <v>692</v>
      </c>
      <c r="B1759" s="8" t="s">
        <v>39</v>
      </c>
      <c r="C1759" s="9" t="s">
        <v>722</v>
      </c>
      <c r="D1759" s="24">
        <v>2019</v>
      </c>
      <c r="E1759" s="24" t="s">
        <v>14</v>
      </c>
      <c r="F1759" s="22">
        <v>4634.3</v>
      </c>
      <c r="G1759" s="22" t="s">
        <v>15</v>
      </c>
      <c r="H1759" s="11">
        <v>128360.4</v>
      </c>
    </row>
    <row r="1760" spans="1:8" ht="15.75" customHeight="1" x14ac:dyDescent="0.25">
      <c r="A1760" s="41">
        <v>693</v>
      </c>
      <c r="B1760" s="42" t="s">
        <v>39</v>
      </c>
      <c r="C1760" s="40" t="s">
        <v>723</v>
      </c>
      <c r="D1760" s="43">
        <v>2019</v>
      </c>
      <c r="E1760" s="24" t="s">
        <v>31</v>
      </c>
      <c r="F1760" s="58">
        <v>6826.2</v>
      </c>
      <c r="G1760" s="30">
        <v>2336</v>
      </c>
      <c r="H1760" s="62">
        <v>4823347.32</v>
      </c>
    </row>
    <row r="1761" spans="1:8" ht="15.75" customHeight="1" x14ac:dyDescent="0.25">
      <c r="A1761" s="41"/>
      <c r="B1761" s="41"/>
      <c r="C1761" s="41"/>
      <c r="D1761" s="41"/>
      <c r="E1761" s="28" t="s">
        <v>16</v>
      </c>
      <c r="F1761" s="58">
        <v>6826.2</v>
      </c>
      <c r="G1761" s="63" t="s">
        <v>17</v>
      </c>
      <c r="H1761" s="64">
        <v>29224.57</v>
      </c>
    </row>
    <row r="1762" spans="1:8" ht="15.75" customHeight="1" x14ac:dyDescent="0.25">
      <c r="A1762" s="41"/>
      <c r="B1762" s="41"/>
      <c r="C1762" s="41"/>
      <c r="D1762" s="41"/>
      <c r="E1762" s="24" t="s">
        <v>14</v>
      </c>
      <c r="F1762" s="58">
        <v>6826.2</v>
      </c>
      <c r="G1762" s="22" t="s">
        <v>15</v>
      </c>
      <c r="H1762" s="10">
        <v>296205</v>
      </c>
    </row>
    <row r="1763" spans="1:8" ht="15.75" customHeight="1" x14ac:dyDescent="0.25">
      <c r="A1763" s="41">
        <v>694</v>
      </c>
      <c r="B1763" s="42" t="s">
        <v>39</v>
      </c>
      <c r="C1763" s="40" t="s">
        <v>724</v>
      </c>
      <c r="D1763" s="43">
        <v>2019</v>
      </c>
      <c r="E1763" s="24" t="s">
        <v>31</v>
      </c>
      <c r="F1763" s="58">
        <v>2033.8</v>
      </c>
      <c r="G1763" s="30">
        <v>1411</v>
      </c>
      <c r="H1763" s="62">
        <v>3554431.2</v>
      </c>
    </row>
    <row r="1764" spans="1:8" ht="15.75" customHeight="1" x14ac:dyDescent="0.25">
      <c r="A1764" s="41"/>
      <c r="B1764" s="41"/>
      <c r="C1764" s="41"/>
      <c r="D1764" s="41"/>
      <c r="E1764" s="24" t="s">
        <v>13</v>
      </c>
      <c r="F1764" s="58">
        <v>2033.8</v>
      </c>
      <c r="G1764" s="30">
        <v>530</v>
      </c>
      <c r="H1764" s="18">
        <v>2660734.7999999998</v>
      </c>
    </row>
    <row r="1765" spans="1:8" ht="15.75" customHeight="1" x14ac:dyDescent="0.25">
      <c r="A1765" s="41"/>
      <c r="B1765" s="41"/>
      <c r="C1765" s="41"/>
      <c r="D1765" s="41"/>
      <c r="E1765" s="24" t="s">
        <v>16</v>
      </c>
      <c r="F1765" s="58">
        <v>2033.8</v>
      </c>
      <c r="G1765" s="22" t="s">
        <v>17</v>
      </c>
      <c r="H1765" s="10">
        <v>32474.6</v>
      </c>
    </row>
    <row r="1766" spans="1:8" ht="15.75" customHeight="1" x14ac:dyDescent="0.25">
      <c r="A1766" s="41"/>
      <c r="B1766" s="41"/>
      <c r="C1766" s="41"/>
      <c r="D1766" s="41"/>
      <c r="E1766" s="24" t="s">
        <v>14</v>
      </c>
      <c r="F1766" s="58">
        <v>2033.8</v>
      </c>
      <c r="G1766" s="22" t="s">
        <v>15</v>
      </c>
      <c r="H1766" s="10">
        <v>6519.26</v>
      </c>
    </row>
    <row r="1767" spans="1:8" ht="15.75" customHeight="1" x14ac:dyDescent="0.25">
      <c r="A1767" s="39">
        <v>695</v>
      </c>
      <c r="B1767" s="8" t="s">
        <v>39</v>
      </c>
      <c r="C1767" s="9" t="s">
        <v>725</v>
      </c>
      <c r="D1767" s="24">
        <v>2019</v>
      </c>
      <c r="E1767" s="24" t="s">
        <v>14</v>
      </c>
      <c r="F1767" s="58">
        <v>423.8</v>
      </c>
      <c r="G1767" s="22" t="s">
        <v>15</v>
      </c>
      <c r="H1767" s="10">
        <v>27067</v>
      </c>
    </row>
    <row r="1768" spans="1:8" ht="15.75" customHeight="1" x14ac:dyDescent="0.25">
      <c r="A1768" s="39">
        <v>696</v>
      </c>
      <c r="B1768" s="8" t="s">
        <v>39</v>
      </c>
      <c r="C1768" s="9" t="s">
        <v>726</v>
      </c>
      <c r="D1768" s="24">
        <v>2019</v>
      </c>
      <c r="E1768" s="24" t="s">
        <v>14</v>
      </c>
      <c r="F1768" s="58">
        <v>436.2</v>
      </c>
      <c r="G1768" s="22" t="s">
        <v>15</v>
      </c>
      <c r="H1768" s="10">
        <v>24054.29</v>
      </c>
    </row>
    <row r="1769" spans="1:8" ht="15.75" customHeight="1" x14ac:dyDescent="0.25">
      <c r="A1769" s="39">
        <v>697</v>
      </c>
      <c r="B1769" s="8" t="s">
        <v>39</v>
      </c>
      <c r="C1769" s="9" t="s">
        <v>727</v>
      </c>
      <c r="D1769" s="24">
        <v>2019</v>
      </c>
      <c r="E1769" s="24" t="s">
        <v>14</v>
      </c>
      <c r="F1769" s="58">
        <v>6235.9</v>
      </c>
      <c r="G1769" s="22" t="s">
        <v>15</v>
      </c>
      <c r="H1769" s="10">
        <v>140160.4</v>
      </c>
    </row>
    <row r="1770" spans="1:8" ht="15.75" customHeight="1" x14ac:dyDescent="0.25">
      <c r="A1770" s="39">
        <v>698</v>
      </c>
      <c r="B1770" s="8" t="s">
        <v>39</v>
      </c>
      <c r="C1770" s="9" t="s">
        <v>728</v>
      </c>
      <c r="D1770" s="24">
        <v>2019</v>
      </c>
      <c r="E1770" s="24" t="s">
        <v>14</v>
      </c>
      <c r="F1770" s="58">
        <v>594.5</v>
      </c>
      <c r="G1770" s="22" t="s">
        <v>15</v>
      </c>
      <c r="H1770" s="10">
        <v>30161</v>
      </c>
    </row>
    <row r="1771" spans="1:8" ht="15.75" customHeight="1" x14ac:dyDescent="0.25">
      <c r="A1771" s="39">
        <v>699</v>
      </c>
      <c r="B1771" s="8" t="s">
        <v>39</v>
      </c>
      <c r="C1771" s="9" t="s">
        <v>729</v>
      </c>
      <c r="D1771" s="24">
        <v>2019</v>
      </c>
      <c r="E1771" s="24" t="s">
        <v>14</v>
      </c>
      <c r="F1771" s="58">
        <v>3043.7</v>
      </c>
      <c r="G1771" s="22" t="s">
        <v>15</v>
      </c>
      <c r="H1771" s="10">
        <v>200966.98</v>
      </c>
    </row>
    <row r="1772" spans="1:8" ht="15.75" customHeight="1" x14ac:dyDescent="0.25">
      <c r="A1772" s="39">
        <v>700</v>
      </c>
      <c r="B1772" s="8" t="s">
        <v>39</v>
      </c>
      <c r="C1772" s="9" t="s">
        <v>730</v>
      </c>
      <c r="D1772" s="24">
        <v>2019</v>
      </c>
      <c r="E1772" s="24" t="s">
        <v>14</v>
      </c>
      <c r="F1772" s="58">
        <v>3161.3</v>
      </c>
      <c r="G1772" s="22" t="s">
        <v>15</v>
      </c>
      <c r="H1772" s="10">
        <v>272018.40000000002</v>
      </c>
    </row>
    <row r="1773" spans="1:8" ht="15.75" customHeight="1" x14ac:dyDescent="0.25">
      <c r="A1773" s="39">
        <v>701</v>
      </c>
      <c r="B1773" s="8" t="s">
        <v>39</v>
      </c>
      <c r="C1773" s="9" t="s">
        <v>731</v>
      </c>
      <c r="D1773" s="24">
        <v>2019</v>
      </c>
      <c r="E1773" s="24" t="s">
        <v>14</v>
      </c>
      <c r="F1773" s="58">
        <v>4000.3</v>
      </c>
      <c r="G1773" s="22" t="s">
        <v>15</v>
      </c>
      <c r="H1773" s="10">
        <v>242419</v>
      </c>
    </row>
    <row r="1774" spans="1:8" ht="15.75" customHeight="1" x14ac:dyDescent="0.25">
      <c r="A1774" s="39">
        <v>702</v>
      </c>
      <c r="B1774" s="8" t="s">
        <v>39</v>
      </c>
      <c r="C1774" s="9" t="s">
        <v>732</v>
      </c>
      <c r="D1774" s="24">
        <v>2019</v>
      </c>
      <c r="E1774" s="24" t="s">
        <v>14</v>
      </c>
      <c r="F1774" s="58">
        <v>3848.1</v>
      </c>
      <c r="G1774" s="22" t="s">
        <v>15</v>
      </c>
      <c r="H1774" s="10">
        <v>76585</v>
      </c>
    </row>
    <row r="1775" spans="1:8" ht="15.75" customHeight="1" x14ac:dyDescent="0.25">
      <c r="A1775" s="39">
        <v>703</v>
      </c>
      <c r="B1775" s="8" t="s">
        <v>39</v>
      </c>
      <c r="C1775" s="9" t="s">
        <v>733</v>
      </c>
      <c r="D1775" s="24">
        <v>2019</v>
      </c>
      <c r="E1775" s="24" t="s">
        <v>14</v>
      </c>
      <c r="F1775" s="58">
        <v>1605.9</v>
      </c>
      <c r="G1775" s="22" t="s">
        <v>15</v>
      </c>
      <c r="H1775" s="10">
        <v>124023</v>
      </c>
    </row>
    <row r="1776" spans="1:8" ht="15.75" customHeight="1" x14ac:dyDescent="0.25">
      <c r="A1776" s="39">
        <v>704</v>
      </c>
      <c r="B1776" s="8" t="s">
        <v>39</v>
      </c>
      <c r="C1776" s="9" t="s">
        <v>734</v>
      </c>
      <c r="D1776" s="24">
        <v>2019</v>
      </c>
      <c r="E1776" s="24" t="s">
        <v>14</v>
      </c>
      <c r="F1776" s="58">
        <v>2205.1</v>
      </c>
      <c r="G1776" s="22" t="s">
        <v>15</v>
      </c>
      <c r="H1776" s="10">
        <v>315263</v>
      </c>
    </row>
    <row r="1777" spans="1:8" ht="15.75" customHeight="1" x14ac:dyDescent="0.25">
      <c r="A1777" s="39">
        <v>705</v>
      </c>
      <c r="B1777" s="8" t="s">
        <v>39</v>
      </c>
      <c r="C1777" s="9" t="s">
        <v>735</v>
      </c>
      <c r="D1777" s="24">
        <v>2019</v>
      </c>
      <c r="E1777" s="24" t="s">
        <v>14</v>
      </c>
      <c r="F1777" s="58">
        <v>569.20000000000005</v>
      </c>
      <c r="G1777" s="22" t="s">
        <v>15</v>
      </c>
      <c r="H1777" s="10">
        <v>34608.22</v>
      </c>
    </row>
    <row r="1778" spans="1:8" ht="15.75" customHeight="1" x14ac:dyDescent="0.25">
      <c r="A1778" s="39">
        <v>706</v>
      </c>
      <c r="B1778" s="8" t="s">
        <v>39</v>
      </c>
      <c r="C1778" s="9" t="s">
        <v>736</v>
      </c>
      <c r="D1778" s="24">
        <v>2019</v>
      </c>
      <c r="E1778" s="24" t="s">
        <v>14</v>
      </c>
      <c r="F1778" s="58">
        <v>5142.5</v>
      </c>
      <c r="G1778" s="22" t="s">
        <v>15</v>
      </c>
      <c r="H1778" s="10">
        <v>63179.56</v>
      </c>
    </row>
    <row r="1779" spans="1:8" ht="15.75" customHeight="1" x14ac:dyDescent="0.25">
      <c r="A1779" s="39">
        <v>707</v>
      </c>
      <c r="B1779" s="8" t="s">
        <v>39</v>
      </c>
      <c r="C1779" s="9" t="s">
        <v>737</v>
      </c>
      <c r="D1779" s="24">
        <v>2019</v>
      </c>
      <c r="E1779" s="24" t="s">
        <v>14</v>
      </c>
      <c r="F1779" s="58">
        <v>4219.3</v>
      </c>
      <c r="G1779" s="22" t="s">
        <v>15</v>
      </c>
      <c r="H1779" s="10">
        <v>122958.36</v>
      </c>
    </row>
    <row r="1780" spans="1:8" ht="15.75" customHeight="1" x14ac:dyDescent="0.25">
      <c r="A1780" s="39">
        <v>708</v>
      </c>
      <c r="B1780" s="8" t="s">
        <v>39</v>
      </c>
      <c r="C1780" s="9" t="s">
        <v>738</v>
      </c>
      <c r="D1780" s="24">
        <v>2019</v>
      </c>
      <c r="E1780" s="24" t="s">
        <v>14</v>
      </c>
      <c r="F1780" s="58">
        <v>2221</v>
      </c>
      <c r="G1780" s="22" t="s">
        <v>15</v>
      </c>
      <c r="H1780" s="10">
        <v>161495.07</v>
      </c>
    </row>
    <row r="1781" spans="1:8" ht="15.75" customHeight="1" x14ac:dyDescent="0.25">
      <c r="A1781" s="39">
        <v>709</v>
      </c>
      <c r="B1781" s="8" t="s">
        <v>39</v>
      </c>
      <c r="C1781" s="9" t="s">
        <v>739</v>
      </c>
      <c r="D1781" s="24">
        <v>2019</v>
      </c>
      <c r="E1781" s="24" t="s">
        <v>14</v>
      </c>
      <c r="F1781" s="58">
        <v>2710</v>
      </c>
      <c r="G1781" s="22" t="s">
        <v>15</v>
      </c>
      <c r="H1781" s="10">
        <v>257223.48</v>
      </c>
    </row>
    <row r="1782" spans="1:8" ht="15.75" customHeight="1" x14ac:dyDescent="0.25">
      <c r="A1782" s="39">
        <v>710</v>
      </c>
      <c r="B1782" s="8" t="s">
        <v>39</v>
      </c>
      <c r="C1782" s="9" t="s">
        <v>740</v>
      </c>
      <c r="D1782" s="24">
        <v>2019</v>
      </c>
      <c r="E1782" s="24" t="s">
        <v>14</v>
      </c>
      <c r="F1782" s="22">
        <v>4871.1000000000004</v>
      </c>
      <c r="G1782" s="22" t="s">
        <v>15</v>
      </c>
      <c r="H1782" s="11">
        <v>131443.74</v>
      </c>
    </row>
    <row r="1783" spans="1:8" ht="15.75" customHeight="1" x14ac:dyDescent="0.25">
      <c r="A1783" s="39">
        <v>711</v>
      </c>
      <c r="B1783" s="8" t="s">
        <v>39</v>
      </c>
      <c r="C1783" s="9" t="s">
        <v>741</v>
      </c>
      <c r="D1783" s="24">
        <v>2019</v>
      </c>
      <c r="E1783" s="24" t="s">
        <v>14</v>
      </c>
      <c r="F1783" s="22">
        <v>1697.6</v>
      </c>
      <c r="G1783" s="22" t="s">
        <v>15</v>
      </c>
      <c r="H1783" s="11">
        <v>95334.080000000002</v>
      </c>
    </row>
    <row r="1784" spans="1:8" ht="15.75" customHeight="1" x14ac:dyDescent="0.25">
      <c r="A1784" s="39">
        <v>712</v>
      </c>
      <c r="B1784" s="8" t="s">
        <v>39</v>
      </c>
      <c r="C1784" s="9" t="s">
        <v>742</v>
      </c>
      <c r="D1784" s="24">
        <v>2019</v>
      </c>
      <c r="E1784" s="24" t="s">
        <v>14</v>
      </c>
      <c r="F1784" s="22">
        <v>5136.6000000000004</v>
      </c>
      <c r="G1784" s="22" t="s">
        <v>15</v>
      </c>
      <c r="H1784" s="11">
        <v>114322</v>
      </c>
    </row>
    <row r="1785" spans="1:8" ht="15.75" customHeight="1" x14ac:dyDescent="0.25">
      <c r="A1785" s="39">
        <v>713</v>
      </c>
      <c r="B1785" s="8" t="s">
        <v>39</v>
      </c>
      <c r="C1785" s="9" t="s">
        <v>743</v>
      </c>
      <c r="D1785" s="24">
        <v>2019</v>
      </c>
      <c r="E1785" s="24" t="s">
        <v>14</v>
      </c>
      <c r="F1785" s="22">
        <v>5096.3</v>
      </c>
      <c r="G1785" s="22" t="s">
        <v>15</v>
      </c>
      <c r="H1785" s="11">
        <v>113878</v>
      </c>
    </row>
    <row r="1786" spans="1:8" ht="15.75" customHeight="1" x14ac:dyDescent="0.25">
      <c r="A1786" s="39">
        <v>714</v>
      </c>
      <c r="B1786" s="8" t="s">
        <v>39</v>
      </c>
      <c r="C1786" s="9" t="s">
        <v>744</v>
      </c>
      <c r="D1786" s="24">
        <v>2019</v>
      </c>
      <c r="E1786" s="24" t="s">
        <v>14</v>
      </c>
      <c r="F1786" s="22">
        <v>5183.8999999999996</v>
      </c>
      <c r="G1786" s="22" t="s">
        <v>15</v>
      </c>
      <c r="H1786" s="11">
        <v>312252.78000000003</v>
      </c>
    </row>
    <row r="1787" spans="1:8" ht="15.75" customHeight="1" x14ac:dyDescent="0.25">
      <c r="A1787" s="39">
        <v>715</v>
      </c>
      <c r="B1787" s="8" t="s">
        <v>39</v>
      </c>
      <c r="C1787" s="9" t="s">
        <v>745</v>
      </c>
      <c r="D1787" s="24">
        <v>2019</v>
      </c>
      <c r="E1787" s="24" t="s">
        <v>14</v>
      </c>
      <c r="F1787" s="22">
        <v>13152.5</v>
      </c>
      <c r="G1787" s="22" t="s">
        <v>15</v>
      </c>
      <c r="H1787" s="11">
        <v>195495</v>
      </c>
    </row>
    <row r="1788" spans="1:8" ht="15.75" customHeight="1" x14ac:dyDescent="0.25">
      <c r="A1788" s="39">
        <v>716</v>
      </c>
      <c r="B1788" s="8" t="s">
        <v>39</v>
      </c>
      <c r="C1788" s="9" t="s">
        <v>746</v>
      </c>
      <c r="D1788" s="24">
        <v>2019</v>
      </c>
      <c r="E1788" s="24" t="s">
        <v>14</v>
      </c>
      <c r="F1788" s="22">
        <v>3852.2</v>
      </c>
      <c r="G1788" s="22" t="s">
        <v>15</v>
      </c>
      <c r="H1788" s="11">
        <v>239642</v>
      </c>
    </row>
    <row r="1789" spans="1:8" ht="15.75" customHeight="1" x14ac:dyDescent="0.25">
      <c r="A1789" s="39">
        <v>717</v>
      </c>
      <c r="B1789" s="8" t="s">
        <v>39</v>
      </c>
      <c r="C1789" s="9" t="s">
        <v>747</v>
      </c>
      <c r="D1789" s="24">
        <v>2019</v>
      </c>
      <c r="E1789" s="24" t="s">
        <v>14</v>
      </c>
      <c r="F1789" s="22">
        <v>4006.9</v>
      </c>
      <c r="G1789" s="22" t="s">
        <v>15</v>
      </c>
      <c r="H1789" s="11">
        <v>109314.02</v>
      </c>
    </row>
    <row r="1790" spans="1:8" ht="15.75" customHeight="1" x14ac:dyDescent="0.25">
      <c r="A1790" s="39">
        <v>718</v>
      </c>
      <c r="B1790" s="8" t="s">
        <v>39</v>
      </c>
      <c r="C1790" s="9" t="s">
        <v>748</v>
      </c>
      <c r="D1790" s="24">
        <v>2019</v>
      </c>
      <c r="E1790" s="24" t="s">
        <v>14</v>
      </c>
      <c r="F1790" s="22">
        <v>3851.9</v>
      </c>
      <c r="G1790" s="22" t="s">
        <v>15</v>
      </c>
      <c r="H1790" s="11">
        <v>239636</v>
      </c>
    </row>
    <row r="1791" spans="1:8" ht="15.75" customHeight="1" x14ac:dyDescent="0.25">
      <c r="A1791" s="39">
        <v>719</v>
      </c>
      <c r="B1791" s="8" t="s">
        <v>39</v>
      </c>
      <c r="C1791" s="9" t="s">
        <v>749</v>
      </c>
      <c r="D1791" s="24">
        <v>2019</v>
      </c>
      <c r="E1791" s="24" t="s">
        <v>14</v>
      </c>
      <c r="F1791" s="22">
        <v>1673.5</v>
      </c>
      <c r="G1791" s="22" t="s">
        <v>15</v>
      </c>
      <c r="H1791" s="11">
        <v>66203.98</v>
      </c>
    </row>
    <row r="1792" spans="1:8" ht="15.75" customHeight="1" x14ac:dyDescent="0.25">
      <c r="A1792" s="39">
        <v>720</v>
      </c>
      <c r="B1792" s="8" t="s">
        <v>39</v>
      </c>
      <c r="C1792" s="9" t="s">
        <v>750</v>
      </c>
      <c r="D1792" s="24">
        <v>2019</v>
      </c>
      <c r="E1792" s="24" t="s">
        <v>14</v>
      </c>
      <c r="F1792" s="22">
        <v>441.9</v>
      </c>
      <c r="G1792" s="22" t="s">
        <v>15</v>
      </c>
      <c r="H1792" s="11">
        <v>43096.51</v>
      </c>
    </row>
    <row r="1793" spans="1:8" ht="15.75" customHeight="1" x14ac:dyDescent="0.25">
      <c r="A1793" s="39">
        <v>721</v>
      </c>
      <c r="B1793" s="8" t="s">
        <v>39</v>
      </c>
      <c r="C1793" s="9" t="s">
        <v>751</v>
      </c>
      <c r="D1793" s="24">
        <v>2019</v>
      </c>
      <c r="E1793" s="24" t="s">
        <v>14</v>
      </c>
      <c r="F1793" s="22">
        <v>6232.8</v>
      </c>
      <c r="G1793" s="22" t="s">
        <v>15</v>
      </c>
      <c r="H1793" s="11">
        <v>341154</v>
      </c>
    </row>
    <row r="1794" spans="1:8" ht="15.75" customHeight="1" x14ac:dyDescent="0.25">
      <c r="A1794" s="39">
        <v>722</v>
      </c>
      <c r="B1794" s="8" t="s">
        <v>39</v>
      </c>
      <c r="C1794" s="9" t="s">
        <v>752</v>
      </c>
      <c r="D1794" s="24">
        <v>2019</v>
      </c>
      <c r="E1794" s="24" t="s">
        <v>14</v>
      </c>
      <c r="F1794" s="22">
        <v>2966.8</v>
      </c>
      <c r="G1794" s="22" t="s">
        <v>15</v>
      </c>
      <c r="H1794" s="11">
        <v>106654.3</v>
      </c>
    </row>
    <row r="1795" spans="1:8" ht="15.75" customHeight="1" x14ac:dyDescent="0.25">
      <c r="A1795" s="39">
        <v>723</v>
      </c>
      <c r="B1795" s="8" t="s">
        <v>39</v>
      </c>
      <c r="C1795" s="9" t="s">
        <v>753</v>
      </c>
      <c r="D1795" s="24">
        <v>2019</v>
      </c>
      <c r="E1795" s="24" t="s">
        <v>14</v>
      </c>
      <c r="F1795" s="22">
        <v>1015.4</v>
      </c>
      <c r="G1795" s="22" t="s">
        <v>15</v>
      </c>
      <c r="H1795" s="11">
        <v>54412.800000000003</v>
      </c>
    </row>
    <row r="1796" spans="1:8" ht="15.75" customHeight="1" x14ac:dyDescent="0.25">
      <c r="A1796" s="39">
        <v>724</v>
      </c>
      <c r="B1796" s="8" t="s">
        <v>39</v>
      </c>
      <c r="C1796" s="9" t="s">
        <v>754</v>
      </c>
      <c r="D1796" s="24">
        <v>2019</v>
      </c>
      <c r="E1796" s="24" t="s">
        <v>14</v>
      </c>
      <c r="F1796" s="22">
        <v>1312.4</v>
      </c>
      <c r="G1796" s="22" t="s">
        <v>15</v>
      </c>
      <c r="H1796" s="11">
        <v>59387.040000000001</v>
      </c>
    </row>
    <row r="1797" spans="1:8" ht="15.75" customHeight="1" x14ac:dyDescent="0.25">
      <c r="A1797" s="41">
        <v>725</v>
      </c>
      <c r="B1797" s="42" t="s">
        <v>39</v>
      </c>
      <c r="C1797" s="40" t="s">
        <v>755</v>
      </c>
      <c r="D1797" s="43">
        <v>2019</v>
      </c>
      <c r="E1797" s="24" t="s">
        <v>28</v>
      </c>
      <c r="F1797" s="58">
        <v>2737.6</v>
      </c>
      <c r="G1797" s="22">
        <v>2737.6</v>
      </c>
      <c r="H1797" s="10">
        <v>876014.93</v>
      </c>
    </row>
    <row r="1798" spans="1:8" ht="15.75" customHeight="1" x14ac:dyDescent="0.25">
      <c r="A1798" s="41"/>
      <c r="B1798" s="41"/>
      <c r="C1798" s="41"/>
      <c r="D1798" s="41"/>
      <c r="E1798" s="24" t="s">
        <v>14</v>
      </c>
      <c r="F1798" s="58">
        <v>2737.6</v>
      </c>
      <c r="G1798" s="22" t="s">
        <v>15</v>
      </c>
      <c r="H1798" s="37">
        <v>148622</v>
      </c>
    </row>
    <row r="1799" spans="1:8" ht="15.75" customHeight="1" x14ac:dyDescent="0.25">
      <c r="A1799" s="41">
        <v>726</v>
      </c>
      <c r="B1799" s="42" t="s">
        <v>39</v>
      </c>
      <c r="C1799" s="40" t="s">
        <v>756</v>
      </c>
      <c r="D1799" s="43">
        <v>2019</v>
      </c>
      <c r="E1799" s="24" t="s">
        <v>31</v>
      </c>
      <c r="F1799" s="58">
        <v>5291.8</v>
      </c>
      <c r="G1799" s="30">
        <v>3636.7</v>
      </c>
      <c r="H1799" s="62">
        <v>5594391.2599999998</v>
      </c>
    </row>
    <row r="1800" spans="1:8" ht="15.75" customHeight="1" x14ac:dyDescent="0.25">
      <c r="A1800" s="41"/>
      <c r="B1800" s="41"/>
      <c r="C1800" s="41"/>
      <c r="D1800" s="41"/>
      <c r="E1800" s="24" t="s">
        <v>16</v>
      </c>
      <c r="F1800" s="58">
        <v>5291.8</v>
      </c>
      <c r="G1800" s="22" t="s">
        <v>17</v>
      </c>
      <c r="H1800" s="10">
        <v>112497.33</v>
      </c>
    </row>
    <row r="1801" spans="1:8" ht="15.75" customHeight="1" x14ac:dyDescent="0.25">
      <c r="A1801" s="39">
        <v>727</v>
      </c>
      <c r="B1801" s="8" t="s">
        <v>39</v>
      </c>
      <c r="C1801" s="9" t="s">
        <v>757</v>
      </c>
      <c r="D1801" s="24">
        <v>2019</v>
      </c>
      <c r="E1801" s="24" t="s">
        <v>14</v>
      </c>
      <c r="F1801" s="58">
        <v>680.5</v>
      </c>
      <c r="G1801" s="22" t="s">
        <v>15</v>
      </c>
      <c r="H1801" s="10">
        <v>35920.379999999997</v>
      </c>
    </row>
    <row r="1802" spans="1:8" ht="15.75" customHeight="1" x14ac:dyDescent="0.25">
      <c r="A1802" s="41">
        <v>728</v>
      </c>
      <c r="B1802" s="42" t="s">
        <v>39</v>
      </c>
      <c r="C1802" s="40" t="s">
        <v>758</v>
      </c>
      <c r="D1802" s="43">
        <v>2019</v>
      </c>
      <c r="E1802" s="24" t="s">
        <v>31</v>
      </c>
      <c r="F1802" s="58">
        <v>3186.6</v>
      </c>
      <c r="G1802" s="30">
        <v>2229</v>
      </c>
      <c r="H1802" s="62">
        <v>4587948</v>
      </c>
    </row>
    <row r="1803" spans="1:8" ht="15.75" customHeight="1" x14ac:dyDescent="0.25">
      <c r="A1803" s="41"/>
      <c r="B1803" s="41"/>
      <c r="C1803" s="41"/>
      <c r="D1803" s="41"/>
      <c r="E1803" s="24" t="s">
        <v>13</v>
      </c>
      <c r="F1803" s="58">
        <v>3186.6</v>
      </c>
      <c r="G1803" s="30">
        <v>860</v>
      </c>
      <c r="H1803" s="18">
        <v>5292464.4000000004</v>
      </c>
    </row>
    <row r="1804" spans="1:8" ht="15.75" customHeight="1" x14ac:dyDescent="0.25">
      <c r="A1804" s="41"/>
      <c r="B1804" s="41"/>
      <c r="C1804" s="41"/>
      <c r="D1804" s="41"/>
      <c r="E1804" s="24" t="s">
        <v>16</v>
      </c>
      <c r="F1804" s="58">
        <v>3186.6</v>
      </c>
      <c r="G1804" s="22" t="s">
        <v>17</v>
      </c>
      <c r="H1804" s="10">
        <v>63691.67</v>
      </c>
    </row>
    <row r="1805" spans="1:8" ht="15.75" customHeight="1" x14ac:dyDescent="0.25">
      <c r="A1805" s="41">
        <v>729</v>
      </c>
      <c r="B1805" s="42" t="s">
        <v>39</v>
      </c>
      <c r="C1805" s="40" t="s">
        <v>759</v>
      </c>
      <c r="D1805" s="43">
        <v>2019</v>
      </c>
      <c r="E1805" s="24" t="s">
        <v>31</v>
      </c>
      <c r="F1805" s="58">
        <v>3211.4</v>
      </c>
      <c r="G1805" s="30">
        <v>1584.3</v>
      </c>
      <c r="H1805" s="62">
        <v>3832259.28</v>
      </c>
    </row>
    <row r="1806" spans="1:8" ht="15.75" customHeight="1" x14ac:dyDescent="0.25">
      <c r="A1806" s="41"/>
      <c r="B1806" s="41"/>
      <c r="C1806" s="41"/>
      <c r="D1806" s="41"/>
      <c r="E1806" s="24" t="s">
        <v>13</v>
      </c>
      <c r="F1806" s="58">
        <v>3211.4</v>
      </c>
      <c r="G1806" s="30">
        <v>855.3</v>
      </c>
      <c r="H1806" s="18">
        <v>3549089.76</v>
      </c>
    </row>
    <row r="1807" spans="1:8" ht="15.75" customHeight="1" x14ac:dyDescent="0.25">
      <c r="A1807" s="41"/>
      <c r="B1807" s="41"/>
      <c r="C1807" s="41"/>
      <c r="D1807" s="41"/>
      <c r="E1807" s="24" t="s">
        <v>16</v>
      </c>
      <c r="F1807" s="58">
        <v>3211.4</v>
      </c>
      <c r="G1807" s="22" t="s">
        <v>17</v>
      </c>
      <c r="H1807" s="10">
        <v>41913.78</v>
      </c>
    </row>
    <row r="1808" spans="1:8" ht="15.75" customHeight="1" x14ac:dyDescent="0.25">
      <c r="A1808" s="41">
        <v>730</v>
      </c>
      <c r="B1808" s="42" t="s">
        <v>39</v>
      </c>
      <c r="C1808" s="40" t="s">
        <v>760</v>
      </c>
      <c r="D1808" s="43">
        <v>2019</v>
      </c>
      <c r="E1808" s="24" t="s">
        <v>31</v>
      </c>
      <c r="F1808" s="58">
        <v>647.29999999999995</v>
      </c>
      <c r="G1808" s="30">
        <v>479</v>
      </c>
      <c r="H1808" s="62">
        <v>1762042.8</v>
      </c>
    </row>
    <row r="1809" spans="1:8" ht="15.75" customHeight="1" x14ac:dyDescent="0.25">
      <c r="A1809" s="41"/>
      <c r="B1809" s="41"/>
      <c r="C1809" s="41"/>
      <c r="D1809" s="41"/>
      <c r="E1809" s="24" t="s">
        <v>16</v>
      </c>
      <c r="F1809" s="58">
        <v>647.29999999999995</v>
      </c>
      <c r="G1809" s="58" t="s">
        <v>17</v>
      </c>
      <c r="H1809" s="17">
        <v>7319.12</v>
      </c>
    </row>
    <row r="1810" spans="1:8" ht="15.75" customHeight="1" x14ac:dyDescent="0.25">
      <c r="A1810" s="41">
        <v>731</v>
      </c>
      <c r="B1810" s="42" t="s">
        <v>39</v>
      </c>
      <c r="C1810" s="40" t="s">
        <v>761</v>
      </c>
      <c r="D1810" s="43">
        <v>2019</v>
      </c>
      <c r="E1810" s="12" t="s">
        <v>31</v>
      </c>
      <c r="F1810" s="59">
        <v>567.70000000000005</v>
      </c>
      <c r="G1810" s="30">
        <v>491</v>
      </c>
      <c r="H1810" s="62">
        <v>1214895.6000000001</v>
      </c>
    </row>
    <row r="1811" spans="1:8" ht="15.75" customHeight="1" x14ac:dyDescent="0.25">
      <c r="A1811" s="41"/>
      <c r="B1811" s="41"/>
      <c r="C1811" s="41"/>
      <c r="D1811" s="41"/>
      <c r="E1811" s="12" t="s">
        <v>13</v>
      </c>
      <c r="F1811" s="59">
        <v>567.70000000000005</v>
      </c>
      <c r="G1811" s="30">
        <v>492</v>
      </c>
      <c r="H1811" s="18">
        <v>2323810.7999999998</v>
      </c>
    </row>
    <row r="1812" spans="1:8" ht="15.75" customHeight="1" x14ac:dyDescent="0.25">
      <c r="A1812" s="41"/>
      <c r="B1812" s="41"/>
      <c r="C1812" s="41"/>
      <c r="D1812" s="41"/>
      <c r="E1812" s="12" t="s">
        <v>16</v>
      </c>
      <c r="F1812" s="59">
        <v>567.70000000000005</v>
      </c>
      <c r="G1812" s="22" t="s">
        <v>17</v>
      </c>
      <c r="H1812" s="10">
        <v>64161.81</v>
      </c>
    </row>
    <row r="1813" spans="1:8" ht="15.75" customHeight="1" x14ac:dyDescent="0.25">
      <c r="A1813" s="41">
        <v>732</v>
      </c>
      <c r="B1813" s="42" t="s">
        <v>39</v>
      </c>
      <c r="C1813" s="40" t="s">
        <v>762</v>
      </c>
      <c r="D1813" s="43">
        <v>2019</v>
      </c>
      <c r="E1813" s="24" t="s">
        <v>13</v>
      </c>
      <c r="F1813" s="58">
        <v>4329.3</v>
      </c>
      <c r="G1813" s="30">
        <v>1160</v>
      </c>
      <c r="H1813" s="18">
        <v>5363841.5999999996</v>
      </c>
    </row>
    <row r="1814" spans="1:8" ht="15.75" customHeight="1" x14ac:dyDescent="0.25">
      <c r="A1814" s="41"/>
      <c r="B1814" s="41"/>
      <c r="C1814" s="41"/>
      <c r="D1814" s="41"/>
      <c r="E1814" s="24" t="s">
        <v>16</v>
      </c>
      <c r="F1814" s="58">
        <v>4329.3</v>
      </c>
      <c r="G1814" s="22" t="s">
        <v>17</v>
      </c>
      <c r="H1814" s="10">
        <v>60752.7</v>
      </c>
    </row>
    <row r="1815" spans="1:8" ht="15.75" customHeight="1" x14ac:dyDescent="0.25">
      <c r="A1815" s="41">
        <v>733</v>
      </c>
      <c r="B1815" s="42" t="s">
        <v>39</v>
      </c>
      <c r="C1815" s="40" t="s">
        <v>763</v>
      </c>
      <c r="D1815" s="43">
        <v>2019</v>
      </c>
      <c r="E1815" s="24" t="s">
        <v>31</v>
      </c>
      <c r="F1815" s="58">
        <v>719</v>
      </c>
      <c r="G1815" s="30">
        <v>490</v>
      </c>
      <c r="H1815" s="62">
        <v>2191214.4</v>
      </c>
    </row>
    <row r="1816" spans="1:8" ht="15.75" customHeight="1" x14ac:dyDescent="0.25">
      <c r="A1816" s="41"/>
      <c r="B1816" s="41"/>
      <c r="C1816" s="41"/>
      <c r="D1816" s="41"/>
      <c r="E1816" s="24" t="s">
        <v>16</v>
      </c>
      <c r="F1816" s="58">
        <v>719</v>
      </c>
      <c r="G1816" s="22" t="s">
        <v>17</v>
      </c>
      <c r="H1816" s="10">
        <v>6779.74</v>
      </c>
    </row>
    <row r="1817" spans="1:8" ht="15.75" customHeight="1" x14ac:dyDescent="0.25">
      <c r="A1817" s="41">
        <v>734</v>
      </c>
      <c r="B1817" s="42" t="s">
        <v>39</v>
      </c>
      <c r="C1817" s="40" t="s">
        <v>764</v>
      </c>
      <c r="D1817" s="43">
        <v>2019</v>
      </c>
      <c r="E1817" s="24" t="s">
        <v>31</v>
      </c>
      <c r="F1817" s="58">
        <v>884.1</v>
      </c>
      <c r="G1817" s="30">
        <v>709.6</v>
      </c>
      <c r="H1817" s="62">
        <v>647624.4</v>
      </c>
    </row>
    <row r="1818" spans="1:8" ht="15.75" customHeight="1" x14ac:dyDescent="0.25">
      <c r="A1818" s="41"/>
      <c r="B1818" s="41"/>
      <c r="C1818" s="41"/>
      <c r="D1818" s="41"/>
      <c r="E1818" s="24" t="s">
        <v>16</v>
      </c>
      <c r="F1818" s="58">
        <v>884.1</v>
      </c>
      <c r="G1818" s="22" t="s">
        <v>17</v>
      </c>
      <c r="H1818" s="10">
        <v>13284.6</v>
      </c>
    </row>
    <row r="1819" spans="1:8" ht="15.75" customHeight="1" x14ac:dyDescent="0.25">
      <c r="A1819" s="41">
        <v>735</v>
      </c>
      <c r="B1819" s="42" t="s">
        <v>39</v>
      </c>
      <c r="C1819" s="40" t="s">
        <v>765</v>
      </c>
      <c r="D1819" s="43">
        <v>2019</v>
      </c>
      <c r="E1819" s="24" t="s">
        <v>31</v>
      </c>
      <c r="F1819" s="58">
        <v>4336</v>
      </c>
      <c r="G1819" s="30">
        <v>2814.1</v>
      </c>
      <c r="H1819" s="62">
        <v>6474442.7999999998</v>
      </c>
    </row>
    <row r="1820" spans="1:8" ht="15.75" customHeight="1" x14ac:dyDescent="0.25">
      <c r="A1820" s="41"/>
      <c r="B1820" s="41"/>
      <c r="C1820" s="41"/>
      <c r="D1820" s="41"/>
      <c r="E1820" s="24" t="s">
        <v>16</v>
      </c>
      <c r="F1820" s="58">
        <v>4336</v>
      </c>
      <c r="G1820" s="22" t="s">
        <v>17</v>
      </c>
      <c r="H1820" s="10">
        <v>24010.89</v>
      </c>
    </row>
    <row r="1821" spans="1:8" ht="15.75" customHeight="1" x14ac:dyDescent="0.25">
      <c r="A1821" s="39">
        <v>736</v>
      </c>
      <c r="B1821" s="8" t="s">
        <v>39</v>
      </c>
      <c r="C1821" s="9" t="s">
        <v>766</v>
      </c>
      <c r="D1821" s="24">
        <v>2019</v>
      </c>
      <c r="E1821" s="24" t="s">
        <v>13</v>
      </c>
      <c r="F1821" s="22">
        <v>4316.6000000000004</v>
      </c>
      <c r="G1821" s="22">
        <v>1151.77</v>
      </c>
      <c r="H1821" s="10">
        <v>1150110.75</v>
      </c>
    </row>
    <row r="1822" spans="1:8" ht="15.75" customHeight="1" x14ac:dyDescent="0.25">
      <c r="A1822" s="41">
        <v>737</v>
      </c>
      <c r="B1822" s="42" t="s">
        <v>39</v>
      </c>
      <c r="C1822" s="40" t="s">
        <v>767</v>
      </c>
      <c r="D1822" s="43">
        <v>2019</v>
      </c>
      <c r="E1822" s="24" t="s">
        <v>44</v>
      </c>
      <c r="F1822" s="22">
        <v>3588.5</v>
      </c>
      <c r="G1822" s="22">
        <v>3588.5</v>
      </c>
      <c r="H1822" s="10">
        <v>285661.03999999998</v>
      </c>
    </row>
    <row r="1823" spans="1:8" ht="15.75" customHeight="1" x14ac:dyDescent="0.25">
      <c r="A1823" s="41"/>
      <c r="B1823" s="41"/>
      <c r="C1823" s="41"/>
      <c r="D1823" s="41"/>
      <c r="E1823" s="24" t="s">
        <v>23</v>
      </c>
      <c r="F1823" s="22">
        <v>3588.5</v>
      </c>
      <c r="G1823" s="22">
        <v>3588.5</v>
      </c>
      <c r="H1823" s="10">
        <v>801125.46</v>
      </c>
    </row>
    <row r="1824" spans="1:8" ht="15.75" customHeight="1" x14ac:dyDescent="0.25">
      <c r="A1824" s="41">
        <v>738</v>
      </c>
      <c r="B1824" s="42" t="s">
        <v>39</v>
      </c>
      <c r="C1824" s="40" t="s">
        <v>768</v>
      </c>
      <c r="D1824" s="43">
        <v>2019</v>
      </c>
      <c r="E1824" s="24" t="s">
        <v>31</v>
      </c>
      <c r="F1824" s="22">
        <v>4084</v>
      </c>
      <c r="G1824" s="30">
        <v>2121</v>
      </c>
      <c r="H1824" s="62">
        <v>6870326.4000000004</v>
      </c>
    </row>
    <row r="1825" spans="1:8" ht="15.75" customHeight="1" x14ac:dyDescent="0.25">
      <c r="A1825" s="41"/>
      <c r="B1825" s="41"/>
      <c r="C1825" s="41"/>
      <c r="D1825" s="41"/>
      <c r="E1825" s="24" t="s">
        <v>16</v>
      </c>
      <c r="F1825" s="22">
        <v>4084</v>
      </c>
      <c r="G1825" s="22" t="s">
        <v>17</v>
      </c>
      <c r="H1825" s="10">
        <v>76801.36</v>
      </c>
    </row>
    <row r="1826" spans="1:8" ht="15.75" customHeight="1" x14ac:dyDescent="0.25">
      <c r="A1826" s="41">
        <v>739</v>
      </c>
      <c r="B1826" s="42" t="s">
        <v>39</v>
      </c>
      <c r="C1826" s="40" t="s">
        <v>769</v>
      </c>
      <c r="D1826" s="43">
        <v>2019</v>
      </c>
      <c r="E1826" s="24" t="s">
        <v>31</v>
      </c>
      <c r="F1826" s="22">
        <v>11375.8</v>
      </c>
      <c r="G1826" s="30">
        <v>6776</v>
      </c>
      <c r="H1826" s="62">
        <v>19475993.57</v>
      </c>
    </row>
    <row r="1827" spans="1:8" ht="15.75" customHeight="1" x14ac:dyDescent="0.25">
      <c r="A1827" s="41"/>
      <c r="B1827" s="41"/>
      <c r="C1827" s="41"/>
      <c r="D1827" s="41"/>
      <c r="E1827" s="24" t="s">
        <v>16</v>
      </c>
      <c r="F1827" s="22">
        <v>11375.8</v>
      </c>
      <c r="G1827" s="22" t="s">
        <v>17</v>
      </c>
      <c r="H1827" s="10">
        <v>107795.28</v>
      </c>
    </row>
    <row r="1828" spans="1:8" ht="15.75" customHeight="1" x14ac:dyDescent="0.25">
      <c r="A1828" s="39">
        <v>740</v>
      </c>
      <c r="B1828" s="8" t="s">
        <v>39</v>
      </c>
      <c r="C1828" s="9" t="s">
        <v>770</v>
      </c>
      <c r="D1828" s="24">
        <v>2019</v>
      </c>
      <c r="E1828" s="24" t="s">
        <v>28</v>
      </c>
      <c r="F1828" s="22">
        <v>8755</v>
      </c>
      <c r="G1828" s="22">
        <v>8755</v>
      </c>
      <c r="H1828" s="10">
        <v>126420</v>
      </c>
    </row>
    <row r="1829" spans="1:8" ht="15.75" customHeight="1" x14ac:dyDescent="0.25">
      <c r="A1829" s="41">
        <v>741</v>
      </c>
      <c r="B1829" s="42" t="s">
        <v>39</v>
      </c>
      <c r="C1829" s="40" t="s">
        <v>771</v>
      </c>
      <c r="D1829" s="43">
        <v>2019</v>
      </c>
      <c r="E1829" s="24" t="s">
        <v>31</v>
      </c>
      <c r="F1829" s="22">
        <v>6099.3</v>
      </c>
      <c r="G1829" s="30">
        <v>1716</v>
      </c>
      <c r="H1829" s="62">
        <v>3197121.6</v>
      </c>
    </row>
    <row r="1830" spans="1:8" ht="15.75" customHeight="1" x14ac:dyDescent="0.25">
      <c r="A1830" s="41"/>
      <c r="B1830" s="41"/>
      <c r="C1830" s="41"/>
      <c r="D1830" s="41"/>
      <c r="E1830" s="24" t="s">
        <v>16</v>
      </c>
      <c r="F1830" s="22">
        <v>6099.3</v>
      </c>
      <c r="G1830" s="22" t="s">
        <v>17</v>
      </c>
      <c r="H1830" s="10">
        <v>47288</v>
      </c>
    </row>
    <row r="1831" spans="1:8" ht="15.75" customHeight="1" x14ac:dyDescent="0.25">
      <c r="A1831" s="41">
        <v>742</v>
      </c>
      <c r="B1831" s="42" t="s">
        <v>39</v>
      </c>
      <c r="C1831" s="40" t="s">
        <v>772</v>
      </c>
      <c r="D1831" s="43">
        <v>2019</v>
      </c>
      <c r="E1831" s="24" t="s">
        <v>31</v>
      </c>
      <c r="F1831" s="22">
        <v>2882.6</v>
      </c>
      <c r="G1831" s="30">
        <v>760</v>
      </c>
      <c r="H1831" s="62">
        <v>2709840.22</v>
      </c>
    </row>
    <row r="1832" spans="1:8" ht="15.75" customHeight="1" x14ac:dyDescent="0.25">
      <c r="A1832" s="41"/>
      <c r="B1832" s="41"/>
      <c r="C1832" s="41"/>
      <c r="D1832" s="41"/>
      <c r="E1832" s="24" t="s">
        <v>16</v>
      </c>
      <c r="F1832" s="22">
        <v>2882.6</v>
      </c>
      <c r="G1832" s="22" t="s">
        <v>17</v>
      </c>
      <c r="H1832" s="10">
        <v>26347</v>
      </c>
    </row>
    <row r="1833" spans="1:8" ht="15.75" customHeight="1" x14ac:dyDescent="0.25">
      <c r="A1833" s="41">
        <v>743</v>
      </c>
      <c r="B1833" s="42" t="s">
        <v>39</v>
      </c>
      <c r="C1833" s="40" t="s">
        <v>773</v>
      </c>
      <c r="D1833" s="43">
        <v>2019</v>
      </c>
      <c r="E1833" s="24" t="s">
        <v>31</v>
      </c>
      <c r="F1833" s="22">
        <v>4134.6000000000004</v>
      </c>
      <c r="G1833" s="30">
        <v>2200</v>
      </c>
      <c r="H1833" s="62">
        <v>3527074.55</v>
      </c>
    </row>
    <row r="1834" spans="1:8" ht="15.75" customHeight="1" x14ac:dyDescent="0.25">
      <c r="A1834" s="41"/>
      <c r="B1834" s="41"/>
      <c r="C1834" s="41"/>
      <c r="D1834" s="41"/>
      <c r="E1834" s="24" t="s">
        <v>16</v>
      </c>
      <c r="F1834" s="22">
        <v>4134.6000000000004</v>
      </c>
      <c r="G1834" s="22" t="s">
        <v>17</v>
      </c>
      <c r="H1834" s="11">
        <v>27868.44</v>
      </c>
    </row>
    <row r="1835" spans="1:8" ht="15.75" customHeight="1" x14ac:dyDescent="0.25">
      <c r="A1835" s="41">
        <v>744</v>
      </c>
      <c r="B1835" s="42" t="s">
        <v>39</v>
      </c>
      <c r="C1835" s="40" t="s">
        <v>774</v>
      </c>
      <c r="D1835" s="43">
        <v>2019</v>
      </c>
      <c r="E1835" s="24" t="s">
        <v>173</v>
      </c>
      <c r="F1835" s="22">
        <v>3429.8</v>
      </c>
      <c r="G1835" s="22">
        <v>3429.8</v>
      </c>
      <c r="H1835" s="10">
        <v>140852</v>
      </c>
    </row>
    <row r="1836" spans="1:8" ht="15.75" customHeight="1" x14ac:dyDescent="0.25">
      <c r="A1836" s="41"/>
      <c r="B1836" s="41"/>
      <c r="C1836" s="41"/>
      <c r="D1836" s="41"/>
      <c r="E1836" s="24" t="s">
        <v>279</v>
      </c>
      <c r="F1836" s="22">
        <v>3429.8</v>
      </c>
      <c r="G1836" s="22" t="s">
        <v>17</v>
      </c>
      <c r="H1836" s="10">
        <v>625000</v>
      </c>
    </row>
    <row r="1837" spans="1:8" ht="15.75" customHeight="1" x14ac:dyDescent="0.25">
      <c r="A1837" s="41">
        <v>745</v>
      </c>
      <c r="B1837" s="42" t="s">
        <v>39</v>
      </c>
      <c r="C1837" s="40" t="s">
        <v>775</v>
      </c>
      <c r="D1837" s="43">
        <v>2019</v>
      </c>
      <c r="E1837" s="24" t="s">
        <v>31</v>
      </c>
      <c r="F1837" s="22">
        <v>3670.3</v>
      </c>
      <c r="G1837" s="30">
        <v>2237</v>
      </c>
      <c r="H1837" s="62">
        <v>4367990.4000000004</v>
      </c>
    </row>
    <row r="1838" spans="1:8" ht="15.75" customHeight="1" x14ac:dyDescent="0.25">
      <c r="A1838" s="41"/>
      <c r="B1838" s="41"/>
      <c r="C1838" s="41"/>
      <c r="D1838" s="41"/>
      <c r="E1838" s="24" t="s">
        <v>13</v>
      </c>
      <c r="F1838" s="22">
        <v>3670.3</v>
      </c>
      <c r="G1838" s="30">
        <v>1060</v>
      </c>
      <c r="H1838" s="18">
        <v>5013633.5999999996</v>
      </c>
    </row>
    <row r="1839" spans="1:8" ht="15.75" customHeight="1" x14ac:dyDescent="0.25">
      <c r="A1839" s="41"/>
      <c r="B1839" s="41"/>
      <c r="C1839" s="41"/>
      <c r="D1839" s="41"/>
      <c r="E1839" s="24" t="s">
        <v>16</v>
      </c>
      <c r="F1839" s="22">
        <v>3670.3</v>
      </c>
      <c r="G1839" s="22" t="s">
        <v>17</v>
      </c>
      <c r="H1839" s="10">
        <v>57045.440000000002</v>
      </c>
    </row>
    <row r="1840" spans="1:8" ht="15.75" customHeight="1" x14ac:dyDescent="0.25">
      <c r="A1840" s="41">
        <v>746</v>
      </c>
      <c r="B1840" s="42" t="s">
        <v>39</v>
      </c>
      <c r="C1840" s="40" t="s">
        <v>776</v>
      </c>
      <c r="D1840" s="43">
        <v>2019</v>
      </c>
      <c r="E1840" s="24" t="s">
        <v>31</v>
      </c>
      <c r="F1840" s="22">
        <v>4845.2</v>
      </c>
      <c r="G1840" s="30">
        <v>400</v>
      </c>
      <c r="H1840" s="62">
        <v>1117561.2</v>
      </c>
    </row>
    <row r="1841" spans="1:8" ht="15.75" customHeight="1" x14ac:dyDescent="0.25">
      <c r="A1841" s="41"/>
      <c r="B1841" s="41"/>
      <c r="C1841" s="41"/>
      <c r="D1841" s="41"/>
      <c r="E1841" s="24" t="s">
        <v>16</v>
      </c>
      <c r="F1841" s="22">
        <v>4845.2</v>
      </c>
      <c r="G1841" s="22" t="s">
        <v>17</v>
      </c>
      <c r="H1841" s="10">
        <v>42723.65</v>
      </c>
    </row>
    <row r="1842" spans="1:8" ht="15.75" customHeight="1" x14ac:dyDescent="0.25">
      <c r="A1842" s="41">
        <v>747</v>
      </c>
      <c r="B1842" s="42" t="s">
        <v>39</v>
      </c>
      <c r="C1842" s="40" t="s">
        <v>777</v>
      </c>
      <c r="D1842" s="43">
        <v>2019</v>
      </c>
      <c r="E1842" s="24" t="s">
        <v>31</v>
      </c>
      <c r="F1842" s="22">
        <v>1695.1</v>
      </c>
      <c r="G1842" s="30">
        <v>1411</v>
      </c>
      <c r="H1842" s="62">
        <v>2873790</v>
      </c>
    </row>
    <row r="1843" spans="1:8" ht="15.75" customHeight="1" x14ac:dyDescent="0.25">
      <c r="A1843" s="41"/>
      <c r="B1843" s="41"/>
      <c r="C1843" s="41"/>
      <c r="D1843" s="41"/>
      <c r="E1843" s="24" t="s">
        <v>16</v>
      </c>
      <c r="F1843" s="22">
        <v>1695.1</v>
      </c>
      <c r="G1843" s="22" t="s">
        <v>17</v>
      </c>
      <c r="H1843" s="10">
        <v>17216.599999999999</v>
      </c>
    </row>
    <row r="1844" spans="1:8" ht="15.75" customHeight="1" x14ac:dyDescent="0.25">
      <c r="A1844" s="41">
        <v>748</v>
      </c>
      <c r="B1844" s="42" t="s">
        <v>39</v>
      </c>
      <c r="C1844" s="40" t="s">
        <v>778</v>
      </c>
      <c r="D1844" s="43">
        <v>2019</v>
      </c>
      <c r="E1844" s="24" t="s">
        <v>13</v>
      </c>
      <c r="F1844" s="22">
        <v>3445.8</v>
      </c>
      <c r="G1844" s="22">
        <v>919.42</v>
      </c>
      <c r="H1844" s="10">
        <v>432685.78</v>
      </c>
    </row>
    <row r="1845" spans="1:8" ht="15.75" customHeight="1" x14ac:dyDescent="0.25">
      <c r="A1845" s="41"/>
      <c r="B1845" s="41"/>
      <c r="C1845" s="41"/>
      <c r="D1845" s="41"/>
      <c r="E1845" s="24" t="s">
        <v>31</v>
      </c>
      <c r="F1845" s="22">
        <v>3445.8</v>
      </c>
      <c r="G1845" s="22">
        <v>1672.11</v>
      </c>
      <c r="H1845" s="11">
        <v>37517.050000000003</v>
      </c>
    </row>
    <row r="1846" spans="1:8" ht="15.75" customHeight="1" x14ac:dyDescent="0.25">
      <c r="A1846" s="41">
        <v>749</v>
      </c>
      <c r="B1846" s="42" t="s">
        <v>39</v>
      </c>
      <c r="C1846" s="40" t="s">
        <v>779</v>
      </c>
      <c r="D1846" s="43">
        <v>2019</v>
      </c>
      <c r="E1846" s="24" t="s">
        <v>31</v>
      </c>
      <c r="F1846" s="22">
        <v>5120.3999999999996</v>
      </c>
      <c r="G1846" s="22">
        <v>3121</v>
      </c>
      <c r="H1846" s="11">
        <v>180320</v>
      </c>
    </row>
    <row r="1847" spans="1:8" ht="15.75" customHeight="1" x14ac:dyDescent="0.25">
      <c r="A1847" s="41"/>
      <c r="B1847" s="41"/>
      <c r="C1847" s="41"/>
      <c r="D1847" s="41"/>
      <c r="E1847" s="24" t="s">
        <v>44</v>
      </c>
      <c r="F1847" s="22">
        <v>5120.3999999999996</v>
      </c>
      <c r="G1847" s="22">
        <v>5120.3999999999996</v>
      </c>
      <c r="H1847" s="11">
        <v>164436</v>
      </c>
    </row>
    <row r="1848" spans="1:8" ht="15.75" customHeight="1" x14ac:dyDescent="0.25">
      <c r="A1848" s="41"/>
      <c r="B1848" s="41"/>
      <c r="C1848" s="41"/>
      <c r="D1848" s="41"/>
      <c r="E1848" s="24" t="s">
        <v>23</v>
      </c>
      <c r="F1848" s="22">
        <v>5120.3999999999996</v>
      </c>
      <c r="G1848" s="22">
        <v>5120.3999999999996</v>
      </c>
      <c r="H1848" s="10">
        <v>1112028</v>
      </c>
    </row>
    <row r="1849" spans="1:8" ht="15.75" customHeight="1" x14ac:dyDescent="0.25">
      <c r="A1849" s="41">
        <v>750</v>
      </c>
      <c r="B1849" s="42" t="s">
        <v>39</v>
      </c>
      <c r="C1849" s="40" t="s">
        <v>780</v>
      </c>
      <c r="D1849" s="43">
        <v>2019</v>
      </c>
      <c r="E1849" s="24" t="s">
        <v>44</v>
      </c>
      <c r="F1849" s="22">
        <v>4861.8</v>
      </c>
      <c r="G1849" s="22">
        <v>4861.8</v>
      </c>
      <c r="H1849" s="10">
        <v>120207</v>
      </c>
    </row>
    <row r="1850" spans="1:8" ht="15.75" customHeight="1" x14ac:dyDescent="0.25">
      <c r="A1850" s="41"/>
      <c r="B1850" s="41"/>
      <c r="C1850" s="41"/>
      <c r="D1850" s="41"/>
      <c r="E1850" s="24" t="s">
        <v>23</v>
      </c>
      <c r="F1850" s="22">
        <v>4861.8</v>
      </c>
      <c r="G1850" s="22">
        <v>4861.8</v>
      </c>
      <c r="H1850" s="10">
        <v>635992</v>
      </c>
    </row>
    <row r="1851" spans="1:8" ht="15.75" customHeight="1" x14ac:dyDescent="0.25">
      <c r="A1851" s="41">
        <v>751</v>
      </c>
      <c r="B1851" s="42" t="s">
        <v>39</v>
      </c>
      <c r="C1851" s="40" t="s">
        <v>781</v>
      </c>
      <c r="D1851" s="43">
        <v>2019</v>
      </c>
      <c r="E1851" s="24" t="s">
        <v>13</v>
      </c>
      <c r="F1851" s="22">
        <v>7429.2</v>
      </c>
      <c r="G1851" s="22">
        <v>1720</v>
      </c>
      <c r="H1851" s="10">
        <v>1230941.52</v>
      </c>
    </row>
    <row r="1852" spans="1:8" ht="15.75" customHeight="1" x14ac:dyDescent="0.25">
      <c r="A1852" s="41"/>
      <c r="B1852" s="41"/>
      <c r="C1852" s="41"/>
      <c r="D1852" s="41"/>
      <c r="E1852" s="24" t="s">
        <v>31</v>
      </c>
      <c r="F1852" s="22">
        <v>7429.2</v>
      </c>
      <c r="G1852" s="22">
        <v>4570</v>
      </c>
      <c r="H1852" s="11">
        <v>169059.29</v>
      </c>
    </row>
    <row r="1853" spans="1:8" ht="15.75" customHeight="1" x14ac:dyDescent="0.25">
      <c r="A1853" s="39">
        <v>752</v>
      </c>
      <c r="B1853" s="8" t="s">
        <v>39</v>
      </c>
      <c r="C1853" s="9" t="s">
        <v>782</v>
      </c>
      <c r="D1853" s="24">
        <v>2019</v>
      </c>
      <c r="E1853" s="24" t="s">
        <v>279</v>
      </c>
      <c r="F1853" s="22">
        <v>8726.4</v>
      </c>
      <c r="G1853" s="22" t="s">
        <v>17</v>
      </c>
      <c r="H1853" s="10">
        <v>192101</v>
      </c>
    </row>
    <row r="1854" spans="1:8" ht="15.75" customHeight="1" x14ac:dyDescent="0.25">
      <c r="A1854" s="41">
        <v>753</v>
      </c>
      <c r="B1854" s="42" t="s">
        <v>39</v>
      </c>
      <c r="C1854" s="40" t="s">
        <v>783</v>
      </c>
      <c r="D1854" s="43">
        <v>2019</v>
      </c>
      <c r="E1854" s="24" t="s">
        <v>279</v>
      </c>
      <c r="F1854" s="22">
        <v>6183</v>
      </c>
      <c r="G1854" s="22" t="s">
        <v>17</v>
      </c>
      <c r="H1854" s="10">
        <v>275233</v>
      </c>
    </row>
    <row r="1855" spans="1:8" ht="15.75" customHeight="1" x14ac:dyDescent="0.25">
      <c r="A1855" s="41"/>
      <c r="B1855" s="41"/>
      <c r="C1855" s="41"/>
      <c r="D1855" s="41"/>
      <c r="E1855" s="24" t="s">
        <v>31</v>
      </c>
      <c r="F1855" s="22">
        <v>6183</v>
      </c>
      <c r="G1855" s="22">
        <v>3720</v>
      </c>
      <c r="H1855" s="10">
        <v>596000</v>
      </c>
    </row>
    <row r="1856" spans="1:8" ht="15.75" customHeight="1" x14ac:dyDescent="0.25">
      <c r="A1856" s="41">
        <v>754</v>
      </c>
      <c r="B1856" s="42" t="s">
        <v>39</v>
      </c>
      <c r="C1856" s="40" t="s">
        <v>784</v>
      </c>
      <c r="D1856" s="43">
        <v>2019</v>
      </c>
      <c r="E1856" s="24" t="s">
        <v>31</v>
      </c>
      <c r="F1856" s="22">
        <v>4920.5</v>
      </c>
      <c r="G1856" s="22">
        <v>3390</v>
      </c>
      <c r="H1856" s="10">
        <v>113993</v>
      </c>
    </row>
    <row r="1857" spans="1:8" ht="15.75" customHeight="1" x14ac:dyDescent="0.25">
      <c r="A1857" s="41"/>
      <c r="B1857" s="41"/>
      <c r="C1857" s="41"/>
      <c r="D1857" s="41"/>
      <c r="E1857" s="24" t="s">
        <v>279</v>
      </c>
      <c r="F1857" s="22">
        <v>4920.5</v>
      </c>
      <c r="G1857" s="22" t="s">
        <v>17</v>
      </c>
      <c r="H1857" s="11">
        <v>165020.4</v>
      </c>
    </row>
    <row r="1858" spans="1:8" ht="15.75" customHeight="1" x14ac:dyDescent="0.25">
      <c r="A1858" s="41">
        <v>755</v>
      </c>
      <c r="B1858" s="42" t="s">
        <v>39</v>
      </c>
      <c r="C1858" s="40" t="s">
        <v>785</v>
      </c>
      <c r="D1858" s="43">
        <v>2019</v>
      </c>
      <c r="E1858" s="24" t="s">
        <v>13</v>
      </c>
      <c r="F1858" s="22">
        <v>686</v>
      </c>
      <c r="G1858" s="30">
        <v>600</v>
      </c>
      <c r="H1858" s="18">
        <v>3092886</v>
      </c>
    </row>
    <row r="1859" spans="1:8" ht="15.75" customHeight="1" x14ac:dyDescent="0.25">
      <c r="A1859" s="41"/>
      <c r="B1859" s="41"/>
      <c r="C1859" s="41"/>
      <c r="D1859" s="41"/>
      <c r="E1859" s="24" t="s">
        <v>16</v>
      </c>
      <c r="F1859" s="22">
        <v>686</v>
      </c>
      <c r="G1859" s="22" t="s">
        <v>17</v>
      </c>
      <c r="H1859" s="10">
        <v>8553.74</v>
      </c>
    </row>
    <row r="1860" spans="1:8" ht="15.75" customHeight="1" x14ac:dyDescent="0.25">
      <c r="A1860" s="41">
        <v>756</v>
      </c>
      <c r="B1860" s="42" t="s">
        <v>39</v>
      </c>
      <c r="C1860" s="42" t="s">
        <v>786</v>
      </c>
      <c r="D1860" s="43">
        <v>2019</v>
      </c>
      <c r="E1860" s="24" t="s">
        <v>14</v>
      </c>
      <c r="F1860" s="22">
        <v>771.3</v>
      </c>
      <c r="G1860" s="22" t="s">
        <v>15</v>
      </c>
      <c r="H1860" s="11">
        <v>64679</v>
      </c>
    </row>
    <row r="1861" spans="1:8" ht="15.75" customHeight="1" x14ac:dyDescent="0.25">
      <c r="A1861" s="41"/>
      <c r="B1861" s="41"/>
      <c r="C1861" s="41"/>
      <c r="D1861" s="41"/>
      <c r="E1861" s="24" t="s">
        <v>13</v>
      </c>
      <c r="F1861" s="22">
        <v>771.3</v>
      </c>
      <c r="G1861" s="30">
        <v>600</v>
      </c>
      <c r="H1861" s="18">
        <v>3112465.2</v>
      </c>
    </row>
    <row r="1862" spans="1:8" ht="15.75" customHeight="1" x14ac:dyDescent="0.25">
      <c r="A1862" s="41"/>
      <c r="B1862" s="41"/>
      <c r="C1862" s="41"/>
      <c r="D1862" s="41"/>
      <c r="E1862" s="24" t="s">
        <v>16</v>
      </c>
      <c r="F1862" s="22">
        <v>771.3</v>
      </c>
      <c r="G1862" s="22" t="s">
        <v>17</v>
      </c>
      <c r="H1862" s="11">
        <v>8553.74</v>
      </c>
    </row>
    <row r="1863" spans="1:8" ht="15.75" customHeight="1" x14ac:dyDescent="0.25">
      <c r="A1863" s="41">
        <v>757</v>
      </c>
      <c r="B1863" s="42" t="s">
        <v>39</v>
      </c>
      <c r="C1863" s="40" t="s">
        <v>787</v>
      </c>
      <c r="D1863" s="43">
        <v>2019</v>
      </c>
      <c r="E1863" s="24" t="s">
        <v>31</v>
      </c>
      <c r="F1863" s="22">
        <v>635.29999999999995</v>
      </c>
      <c r="G1863" s="30">
        <v>443.7</v>
      </c>
      <c r="H1863" s="62">
        <v>1785843.6</v>
      </c>
    </row>
    <row r="1864" spans="1:8" ht="15.75" customHeight="1" x14ac:dyDescent="0.25">
      <c r="A1864" s="41"/>
      <c r="B1864" s="41"/>
      <c r="C1864" s="41"/>
      <c r="D1864" s="41"/>
      <c r="E1864" s="24" t="s">
        <v>13</v>
      </c>
      <c r="F1864" s="22">
        <v>635.29999999999995</v>
      </c>
      <c r="G1864" s="30">
        <v>559.79999999999995</v>
      </c>
      <c r="H1864" s="18">
        <v>3382321.2</v>
      </c>
    </row>
    <row r="1865" spans="1:8" ht="15.75" customHeight="1" x14ac:dyDescent="0.25">
      <c r="A1865" s="41"/>
      <c r="B1865" s="41"/>
      <c r="C1865" s="41"/>
      <c r="D1865" s="41"/>
      <c r="E1865" s="24" t="s">
        <v>16</v>
      </c>
      <c r="F1865" s="22">
        <v>635.29999999999995</v>
      </c>
      <c r="G1865" s="22" t="s">
        <v>17</v>
      </c>
      <c r="H1865" s="10">
        <v>92703.39</v>
      </c>
    </row>
    <row r="1866" spans="1:8" ht="15.75" customHeight="1" x14ac:dyDescent="0.25">
      <c r="A1866" s="39">
        <v>758</v>
      </c>
      <c r="B1866" s="8" t="s">
        <v>39</v>
      </c>
      <c r="C1866" s="9" t="s">
        <v>788</v>
      </c>
      <c r="D1866" s="24">
        <v>2019</v>
      </c>
      <c r="E1866" s="24" t="s">
        <v>173</v>
      </c>
      <c r="F1866" s="22">
        <v>6181.1</v>
      </c>
      <c r="G1866" s="22">
        <v>6181.1</v>
      </c>
      <c r="H1866" s="10">
        <v>470309.8</v>
      </c>
    </row>
    <row r="1867" spans="1:8" ht="15.75" customHeight="1" x14ac:dyDescent="0.25">
      <c r="A1867" s="41">
        <v>759</v>
      </c>
      <c r="B1867" s="42" t="s">
        <v>39</v>
      </c>
      <c r="C1867" s="40" t="s">
        <v>789</v>
      </c>
      <c r="D1867" s="43">
        <v>2019</v>
      </c>
      <c r="E1867" s="24" t="s">
        <v>31</v>
      </c>
      <c r="F1867" s="22">
        <v>13480.3</v>
      </c>
      <c r="G1867" s="22">
        <v>324</v>
      </c>
      <c r="H1867" s="10">
        <v>162000</v>
      </c>
    </row>
    <row r="1868" spans="1:8" ht="15.75" customHeight="1" x14ac:dyDescent="0.25">
      <c r="A1868" s="41"/>
      <c r="B1868" s="41"/>
      <c r="C1868" s="41"/>
      <c r="D1868" s="41"/>
      <c r="E1868" s="24" t="s">
        <v>13</v>
      </c>
      <c r="F1868" s="22">
        <v>13480.3</v>
      </c>
      <c r="G1868" s="22">
        <v>1617.62</v>
      </c>
      <c r="H1868" s="11">
        <v>83123.47</v>
      </c>
    </row>
    <row r="1869" spans="1:8" ht="15.75" customHeight="1" x14ac:dyDescent="0.25">
      <c r="A1869" s="41"/>
      <c r="B1869" s="41"/>
      <c r="C1869" s="41"/>
      <c r="D1869" s="41"/>
      <c r="E1869" s="24" t="s">
        <v>128</v>
      </c>
      <c r="F1869" s="22">
        <v>13480.3</v>
      </c>
      <c r="G1869" s="22" t="s">
        <v>17</v>
      </c>
      <c r="H1869" s="11">
        <v>373142.9</v>
      </c>
    </row>
    <row r="1870" spans="1:8" ht="15.75" customHeight="1" x14ac:dyDescent="0.25">
      <c r="A1870" s="41"/>
      <c r="B1870" s="41"/>
      <c r="C1870" s="41"/>
      <c r="D1870" s="41"/>
      <c r="E1870" s="24" t="s">
        <v>44</v>
      </c>
      <c r="F1870" s="22">
        <v>13480.3</v>
      </c>
      <c r="G1870" s="22">
        <v>1243.6500000000001</v>
      </c>
      <c r="H1870" s="11">
        <v>295605</v>
      </c>
    </row>
    <row r="1871" spans="1:8" ht="15.75" customHeight="1" x14ac:dyDescent="0.25">
      <c r="A1871" s="41">
        <v>760</v>
      </c>
      <c r="B1871" s="42" t="s">
        <v>39</v>
      </c>
      <c r="C1871" s="40" t="s">
        <v>790</v>
      </c>
      <c r="D1871" s="43">
        <v>2019</v>
      </c>
      <c r="E1871" s="24" t="s">
        <v>13</v>
      </c>
      <c r="F1871" s="22">
        <v>669</v>
      </c>
      <c r="G1871" s="30">
        <v>600</v>
      </c>
      <c r="H1871" s="18">
        <v>3204757.2</v>
      </c>
    </row>
    <row r="1872" spans="1:8" ht="15.75" customHeight="1" x14ac:dyDescent="0.25">
      <c r="A1872" s="41"/>
      <c r="B1872" s="41"/>
      <c r="C1872" s="41"/>
      <c r="D1872" s="41"/>
      <c r="E1872" s="24" t="s">
        <v>16</v>
      </c>
      <c r="F1872" s="22">
        <v>669</v>
      </c>
      <c r="G1872" s="22" t="s">
        <v>17</v>
      </c>
      <c r="H1872" s="10">
        <v>8553.74</v>
      </c>
    </row>
    <row r="1873" spans="1:8" ht="15.75" customHeight="1" x14ac:dyDescent="0.25">
      <c r="A1873" s="39">
        <v>761</v>
      </c>
      <c r="B1873" s="8" t="s">
        <v>39</v>
      </c>
      <c r="C1873" s="9" t="s">
        <v>791</v>
      </c>
      <c r="D1873" s="24">
        <v>2019</v>
      </c>
      <c r="E1873" s="24" t="s">
        <v>28</v>
      </c>
      <c r="F1873" s="22">
        <v>4340.8</v>
      </c>
      <c r="G1873" s="22">
        <v>428.73</v>
      </c>
      <c r="H1873" s="10">
        <v>617898.80000000005</v>
      </c>
    </row>
    <row r="1874" spans="1:8" ht="15.75" customHeight="1" x14ac:dyDescent="0.25">
      <c r="A1874" s="39">
        <v>762</v>
      </c>
      <c r="B1874" s="8" t="s">
        <v>39</v>
      </c>
      <c r="C1874" s="9" t="s">
        <v>792</v>
      </c>
      <c r="D1874" s="24">
        <v>2019</v>
      </c>
      <c r="E1874" s="24" t="s">
        <v>31</v>
      </c>
      <c r="F1874" s="22">
        <v>6057.7</v>
      </c>
      <c r="G1874" s="22">
        <v>2605.0300000000002</v>
      </c>
      <c r="H1874" s="10">
        <v>777303.4</v>
      </c>
    </row>
    <row r="1875" spans="1:8" ht="15.75" customHeight="1" x14ac:dyDescent="0.25">
      <c r="A1875" s="39">
        <v>763</v>
      </c>
      <c r="B1875" s="8" t="s">
        <v>39</v>
      </c>
      <c r="C1875" s="9" t="s">
        <v>793</v>
      </c>
      <c r="D1875" s="24">
        <v>2019</v>
      </c>
      <c r="E1875" s="24" t="s">
        <v>31</v>
      </c>
      <c r="F1875" s="22">
        <v>5181.6000000000004</v>
      </c>
      <c r="G1875" s="22">
        <v>3240</v>
      </c>
      <c r="H1875" s="10">
        <v>253876.2</v>
      </c>
    </row>
    <row r="1876" spans="1:8" ht="15.75" customHeight="1" x14ac:dyDescent="0.25">
      <c r="A1876" s="39">
        <v>764</v>
      </c>
      <c r="B1876" s="8" t="s">
        <v>39</v>
      </c>
      <c r="C1876" s="9" t="s">
        <v>794</v>
      </c>
      <c r="D1876" s="24">
        <v>2019</v>
      </c>
      <c r="E1876" s="24" t="s">
        <v>44</v>
      </c>
      <c r="F1876" s="22">
        <v>3783</v>
      </c>
      <c r="G1876" s="22">
        <v>382.98</v>
      </c>
      <c r="H1876" s="10">
        <v>444400.1</v>
      </c>
    </row>
    <row r="1877" spans="1:8" ht="15.75" customHeight="1" x14ac:dyDescent="0.25">
      <c r="A1877" s="39">
        <v>765</v>
      </c>
      <c r="B1877" s="8" t="s">
        <v>39</v>
      </c>
      <c r="C1877" s="9" t="s">
        <v>795</v>
      </c>
      <c r="D1877" s="24">
        <v>2019</v>
      </c>
      <c r="E1877" s="24" t="s">
        <v>13</v>
      </c>
      <c r="F1877" s="22">
        <v>6130.6</v>
      </c>
      <c r="G1877" s="22">
        <v>1635.79</v>
      </c>
      <c r="H1877" s="10">
        <v>1782808</v>
      </c>
    </row>
    <row r="1878" spans="1:8" ht="15.75" customHeight="1" x14ac:dyDescent="0.25">
      <c r="A1878" s="39">
        <v>766</v>
      </c>
      <c r="B1878" s="8" t="s">
        <v>39</v>
      </c>
      <c r="C1878" s="9" t="s">
        <v>796</v>
      </c>
      <c r="D1878" s="24">
        <v>2019</v>
      </c>
      <c r="E1878" s="24" t="s">
        <v>13</v>
      </c>
      <c r="F1878" s="22">
        <v>3440.2</v>
      </c>
      <c r="G1878" s="22">
        <v>791.15</v>
      </c>
      <c r="H1878" s="10">
        <v>923438.4</v>
      </c>
    </row>
    <row r="1879" spans="1:8" ht="15.75" customHeight="1" x14ac:dyDescent="0.25">
      <c r="A1879" s="39">
        <v>767</v>
      </c>
      <c r="B1879" s="8" t="s">
        <v>39</v>
      </c>
      <c r="C1879" s="9" t="s">
        <v>797</v>
      </c>
      <c r="D1879" s="24">
        <v>2019</v>
      </c>
      <c r="E1879" s="24" t="s">
        <v>31</v>
      </c>
      <c r="F1879" s="22">
        <v>5682.3</v>
      </c>
      <c r="G1879" s="22">
        <v>3360</v>
      </c>
      <c r="H1879" s="10">
        <v>667665.69999999995</v>
      </c>
    </row>
    <row r="1880" spans="1:8" ht="15.75" customHeight="1" x14ac:dyDescent="0.25">
      <c r="A1880" s="41">
        <v>768</v>
      </c>
      <c r="B1880" s="42" t="s">
        <v>39</v>
      </c>
      <c r="C1880" s="40" t="s">
        <v>798</v>
      </c>
      <c r="D1880" s="43">
        <v>2019</v>
      </c>
      <c r="E1880" s="24" t="s">
        <v>31</v>
      </c>
      <c r="F1880" s="22">
        <v>2240.6</v>
      </c>
      <c r="G1880" s="30">
        <v>1246.5</v>
      </c>
      <c r="H1880" s="62">
        <v>2093931.16</v>
      </c>
    </row>
    <row r="1881" spans="1:8" ht="15.75" customHeight="1" x14ac:dyDescent="0.25">
      <c r="A1881" s="41"/>
      <c r="B1881" s="41"/>
      <c r="C1881" s="41"/>
      <c r="D1881" s="41"/>
      <c r="E1881" s="24" t="s">
        <v>16</v>
      </c>
      <c r="F1881" s="22">
        <v>2240.6</v>
      </c>
      <c r="G1881" s="22" t="s">
        <v>17</v>
      </c>
      <c r="H1881" s="11">
        <v>47705.03</v>
      </c>
    </row>
    <row r="1882" spans="1:8" ht="15.75" customHeight="1" x14ac:dyDescent="0.25">
      <c r="A1882" s="39">
        <v>769</v>
      </c>
      <c r="B1882" s="8" t="s">
        <v>39</v>
      </c>
      <c r="C1882" s="9" t="s">
        <v>799</v>
      </c>
      <c r="D1882" s="24">
        <v>2019</v>
      </c>
      <c r="E1882" s="24" t="s">
        <v>13</v>
      </c>
      <c r="F1882" s="22">
        <v>7258.1</v>
      </c>
      <c r="G1882" s="22">
        <v>1710</v>
      </c>
      <c r="H1882" s="10">
        <v>2605149</v>
      </c>
    </row>
    <row r="1883" spans="1:8" ht="15.75" customHeight="1" x14ac:dyDescent="0.25">
      <c r="A1883" s="39">
        <v>770</v>
      </c>
      <c r="B1883" s="8" t="s">
        <v>39</v>
      </c>
      <c r="C1883" s="9" t="s">
        <v>800</v>
      </c>
      <c r="D1883" s="24">
        <v>2019</v>
      </c>
      <c r="E1883" s="24" t="s">
        <v>171</v>
      </c>
      <c r="F1883" s="22">
        <v>4574</v>
      </c>
      <c r="G1883" s="22">
        <v>2</v>
      </c>
      <c r="H1883" s="10">
        <v>1090000</v>
      </c>
    </row>
    <row r="1884" spans="1:8" ht="15.75" customHeight="1" x14ac:dyDescent="0.25">
      <c r="A1884" s="41">
        <v>771</v>
      </c>
      <c r="B1884" s="42" t="s">
        <v>39</v>
      </c>
      <c r="C1884" s="40" t="s">
        <v>801</v>
      </c>
      <c r="D1884" s="43">
        <v>2019</v>
      </c>
      <c r="E1884" s="24" t="s">
        <v>13</v>
      </c>
      <c r="F1884" s="22">
        <v>5748.1</v>
      </c>
      <c r="G1884" s="22">
        <v>1103</v>
      </c>
      <c r="H1884" s="10">
        <v>1299865</v>
      </c>
    </row>
    <row r="1885" spans="1:8" ht="15.75" customHeight="1" x14ac:dyDescent="0.25">
      <c r="A1885" s="41"/>
      <c r="B1885" s="41"/>
      <c r="C1885" s="41"/>
      <c r="D1885" s="41"/>
      <c r="E1885" s="24" t="s">
        <v>25</v>
      </c>
      <c r="F1885" s="22">
        <v>5748.1</v>
      </c>
      <c r="G1885" s="22">
        <v>719.8</v>
      </c>
      <c r="H1885" s="11">
        <v>169976.2</v>
      </c>
    </row>
    <row r="1886" spans="1:8" ht="15.75" customHeight="1" x14ac:dyDescent="0.25">
      <c r="A1886" s="39">
        <v>772</v>
      </c>
      <c r="B1886" s="8" t="s">
        <v>39</v>
      </c>
      <c r="C1886" s="9" t="s">
        <v>802</v>
      </c>
      <c r="D1886" s="24">
        <v>2019</v>
      </c>
      <c r="E1886" s="24" t="s">
        <v>28</v>
      </c>
      <c r="F1886" s="22">
        <v>4434.7</v>
      </c>
      <c r="G1886" s="22">
        <v>4434.7</v>
      </c>
      <c r="H1886" s="10">
        <v>820347.62</v>
      </c>
    </row>
    <row r="1887" spans="1:8" ht="15.75" customHeight="1" x14ac:dyDescent="0.25">
      <c r="A1887" s="41">
        <v>773</v>
      </c>
      <c r="B1887" s="42" t="s">
        <v>39</v>
      </c>
      <c r="C1887" s="40" t="s">
        <v>803</v>
      </c>
      <c r="D1887" s="43">
        <v>2019</v>
      </c>
      <c r="E1887" s="24" t="s">
        <v>28</v>
      </c>
      <c r="F1887" s="22">
        <v>4283.3</v>
      </c>
      <c r="G1887" s="22">
        <v>269.82</v>
      </c>
      <c r="H1887" s="10">
        <v>116274.5</v>
      </c>
    </row>
    <row r="1888" spans="1:8" ht="15.75" customHeight="1" x14ac:dyDescent="0.25">
      <c r="A1888" s="41"/>
      <c r="B1888" s="41"/>
      <c r="C1888" s="41"/>
      <c r="D1888" s="41"/>
      <c r="E1888" s="24" t="s">
        <v>279</v>
      </c>
      <c r="F1888" s="22">
        <v>4283.3</v>
      </c>
      <c r="G1888" s="22" t="s">
        <v>17</v>
      </c>
      <c r="H1888" s="10">
        <v>75740.7</v>
      </c>
    </row>
    <row r="1889" spans="1:8" ht="15.75" customHeight="1" x14ac:dyDescent="0.25">
      <c r="A1889" s="41">
        <v>774</v>
      </c>
      <c r="B1889" s="42" t="s">
        <v>39</v>
      </c>
      <c r="C1889" s="40" t="s">
        <v>804</v>
      </c>
      <c r="D1889" s="43">
        <v>2019</v>
      </c>
      <c r="E1889" s="24" t="s">
        <v>44</v>
      </c>
      <c r="F1889" s="22">
        <v>6537.2</v>
      </c>
      <c r="G1889" s="22">
        <v>6537.2</v>
      </c>
      <c r="H1889" s="10">
        <v>448650</v>
      </c>
    </row>
    <row r="1890" spans="1:8" ht="15.75" customHeight="1" x14ac:dyDescent="0.25">
      <c r="A1890" s="41"/>
      <c r="B1890" s="41"/>
      <c r="C1890" s="41"/>
      <c r="D1890" s="41"/>
      <c r="E1890" s="24" t="s">
        <v>28</v>
      </c>
      <c r="F1890" s="22">
        <v>6537.2</v>
      </c>
      <c r="G1890" s="22">
        <v>6537.2</v>
      </c>
      <c r="H1890" s="10">
        <v>134685.92000000001</v>
      </c>
    </row>
    <row r="1891" spans="1:8" ht="15.75" customHeight="1" x14ac:dyDescent="0.25">
      <c r="A1891" s="39">
        <v>775</v>
      </c>
      <c r="B1891" s="8" t="s">
        <v>39</v>
      </c>
      <c r="C1891" s="9" t="s">
        <v>805</v>
      </c>
      <c r="D1891" s="24">
        <v>2019</v>
      </c>
      <c r="E1891" s="24" t="s">
        <v>44</v>
      </c>
      <c r="F1891" s="22">
        <v>11827.6</v>
      </c>
      <c r="G1891" s="22">
        <v>550</v>
      </c>
      <c r="H1891" s="11">
        <v>615428.5</v>
      </c>
    </row>
    <row r="1892" spans="1:8" ht="15.75" customHeight="1" x14ac:dyDescent="0.25">
      <c r="A1892" s="41">
        <v>776</v>
      </c>
      <c r="B1892" s="42" t="s">
        <v>39</v>
      </c>
      <c r="C1892" s="40" t="s">
        <v>806</v>
      </c>
      <c r="D1892" s="43">
        <v>2019</v>
      </c>
      <c r="E1892" s="24" t="s">
        <v>128</v>
      </c>
      <c r="F1892" s="22">
        <v>5783.8</v>
      </c>
      <c r="G1892" s="22" t="s">
        <v>17</v>
      </c>
      <c r="H1892" s="10">
        <v>332683.90000000002</v>
      </c>
    </row>
    <row r="1893" spans="1:8" ht="15.75" customHeight="1" x14ac:dyDescent="0.25">
      <c r="A1893" s="41"/>
      <c r="B1893" s="41"/>
      <c r="C1893" s="41"/>
      <c r="D1893" s="41"/>
      <c r="E1893" s="24" t="s">
        <v>31</v>
      </c>
      <c r="F1893" s="22">
        <v>5783.8</v>
      </c>
      <c r="G1893" s="22">
        <v>3360</v>
      </c>
      <c r="H1893" s="10">
        <v>70400</v>
      </c>
    </row>
    <row r="1894" spans="1:8" ht="15.75" customHeight="1" x14ac:dyDescent="0.25">
      <c r="A1894" s="41">
        <v>777</v>
      </c>
      <c r="B1894" s="42" t="s">
        <v>39</v>
      </c>
      <c r="C1894" s="40" t="s">
        <v>807</v>
      </c>
      <c r="D1894" s="43">
        <v>2019</v>
      </c>
      <c r="E1894" s="24" t="s">
        <v>44</v>
      </c>
      <c r="F1894" s="22">
        <v>12749</v>
      </c>
      <c r="G1894" s="22">
        <v>12749</v>
      </c>
      <c r="H1894" s="10">
        <v>406152.13</v>
      </c>
    </row>
    <row r="1895" spans="1:8" ht="15.75" customHeight="1" x14ac:dyDescent="0.25">
      <c r="A1895" s="41"/>
      <c r="B1895" s="41"/>
      <c r="C1895" s="41"/>
      <c r="D1895" s="41"/>
      <c r="E1895" s="24" t="s">
        <v>23</v>
      </c>
      <c r="F1895" s="22">
        <v>12749</v>
      </c>
      <c r="G1895" s="22">
        <v>12749</v>
      </c>
      <c r="H1895" s="10">
        <v>1529533.31</v>
      </c>
    </row>
    <row r="1896" spans="1:8" ht="15.75" customHeight="1" x14ac:dyDescent="0.25">
      <c r="A1896" s="41"/>
      <c r="B1896" s="41"/>
      <c r="C1896" s="41"/>
      <c r="D1896" s="41"/>
      <c r="E1896" s="24" t="s">
        <v>14</v>
      </c>
      <c r="F1896" s="22">
        <v>12749</v>
      </c>
      <c r="G1896" s="22" t="s">
        <v>15</v>
      </c>
      <c r="H1896" s="11">
        <v>201166</v>
      </c>
    </row>
    <row r="1897" spans="1:8" ht="15.75" customHeight="1" x14ac:dyDescent="0.25">
      <c r="A1897" s="41"/>
      <c r="B1897" s="41"/>
      <c r="C1897" s="41"/>
      <c r="D1897" s="41"/>
      <c r="E1897" s="24" t="s">
        <v>33</v>
      </c>
      <c r="F1897" s="22">
        <v>12749</v>
      </c>
      <c r="G1897" s="22">
        <v>12749</v>
      </c>
      <c r="H1897" s="10">
        <v>1663148.56</v>
      </c>
    </row>
    <row r="1898" spans="1:8" ht="15.75" customHeight="1" x14ac:dyDescent="0.25">
      <c r="A1898" s="41">
        <v>778</v>
      </c>
      <c r="B1898" s="42" t="s">
        <v>39</v>
      </c>
      <c r="C1898" s="40" t="s">
        <v>808</v>
      </c>
      <c r="D1898" s="43">
        <v>2019</v>
      </c>
      <c r="E1898" s="24" t="s">
        <v>13</v>
      </c>
      <c r="F1898" s="22">
        <v>5486.55</v>
      </c>
      <c r="G1898" s="30">
        <v>2377.8000000000002</v>
      </c>
      <c r="H1898" s="18">
        <v>8142950.4000000004</v>
      </c>
    </row>
    <row r="1899" spans="1:8" ht="15.75" customHeight="1" x14ac:dyDescent="0.25">
      <c r="A1899" s="41"/>
      <c r="B1899" s="41"/>
      <c r="C1899" s="41"/>
      <c r="D1899" s="41"/>
      <c r="E1899" s="24" t="s">
        <v>31</v>
      </c>
      <c r="F1899" s="22">
        <v>5486.55</v>
      </c>
      <c r="G1899" s="30">
        <v>5206.49</v>
      </c>
      <c r="H1899" s="62">
        <v>9362520</v>
      </c>
    </row>
    <row r="1900" spans="1:8" ht="15.75" customHeight="1" x14ac:dyDescent="0.25">
      <c r="A1900" s="41"/>
      <c r="B1900" s="41"/>
      <c r="C1900" s="41"/>
      <c r="D1900" s="41"/>
      <c r="E1900" s="24" t="s">
        <v>16</v>
      </c>
      <c r="F1900" s="22">
        <v>5486.55</v>
      </c>
      <c r="G1900" s="22" t="s">
        <v>17</v>
      </c>
      <c r="H1900" s="11">
        <v>142610.6</v>
      </c>
    </row>
    <row r="1901" spans="1:8" ht="15.75" customHeight="1" x14ac:dyDescent="0.25">
      <c r="A1901" s="41">
        <v>779</v>
      </c>
      <c r="B1901" s="42" t="s">
        <v>39</v>
      </c>
      <c r="C1901" s="40" t="s">
        <v>809</v>
      </c>
      <c r="D1901" s="43">
        <v>2019</v>
      </c>
      <c r="E1901" s="24" t="s">
        <v>23</v>
      </c>
      <c r="F1901" s="22">
        <v>3639.4</v>
      </c>
      <c r="G1901" s="22">
        <v>3639.4</v>
      </c>
      <c r="H1901" s="11">
        <v>796457</v>
      </c>
    </row>
    <row r="1902" spans="1:8" ht="15.75" customHeight="1" x14ac:dyDescent="0.25">
      <c r="A1902" s="41"/>
      <c r="B1902" s="41"/>
      <c r="C1902" s="41"/>
      <c r="D1902" s="41"/>
      <c r="E1902" s="24" t="s">
        <v>44</v>
      </c>
      <c r="F1902" s="22">
        <v>3639.4</v>
      </c>
      <c r="G1902" s="22">
        <v>3639.4</v>
      </c>
      <c r="H1902" s="10">
        <v>302461</v>
      </c>
    </row>
    <row r="1903" spans="1:8" ht="15.75" customHeight="1" x14ac:dyDescent="0.25">
      <c r="A1903" s="41">
        <v>780</v>
      </c>
      <c r="B1903" s="42" t="s">
        <v>39</v>
      </c>
      <c r="C1903" s="40" t="s">
        <v>810</v>
      </c>
      <c r="D1903" s="43">
        <v>2019</v>
      </c>
      <c r="E1903" s="24" t="s">
        <v>279</v>
      </c>
      <c r="F1903" s="22">
        <v>13571.4</v>
      </c>
      <c r="G1903" s="22" t="s">
        <v>17</v>
      </c>
      <c r="H1903" s="10">
        <v>1014775</v>
      </c>
    </row>
    <row r="1904" spans="1:8" ht="15.75" customHeight="1" x14ac:dyDescent="0.25">
      <c r="A1904" s="41"/>
      <c r="B1904" s="41"/>
      <c r="C1904" s="41"/>
      <c r="D1904" s="41"/>
      <c r="E1904" s="24" t="s">
        <v>44</v>
      </c>
      <c r="F1904" s="22">
        <v>13571.4</v>
      </c>
      <c r="G1904" s="22">
        <v>13571.4</v>
      </c>
      <c r="H1904" s="10">
        <v>459201.6</v>
      </c>
    </row>
    <row r="1905" spans="1:8" ht="15.75" customHeight="1" x14ac:dyDescent="0.25">
      <c r="A1905" s="41">
        <v>781</v>
      </c>
      <c r="B1905" s="42" t="s">
        <v>39</v>
      </c>
      <c r="C1905" s="40" t="s">
        <v>811</v>
      </c>
      <c r="D1905" s="43">
        <v>2019</v>
      </c>
      <c r="E1905" s="24" t="s">
        <v>31</v>
      </c>
      <c r="F1905" s="22">
        <v>7919.4</v>
      </c>
      <c r="G1905" s="30">
        <v>5385</v>
      </c>
      <c r="H1905" s="62">
        <v>12339504.560000001</v>
      </c>
    </row>
    <row r="1906" spans="1:8" ht="15.75" customHeight="1" x14ac:dyDescent="0.25">
      <c r="A1906" s="41"/>
      <c r="B1906" s="41"/>
      <c r="C1906" s="41"/>
      <c r="D1906" s="41"/>
      <c r="E1906" s="24" t="s">
        <v>16</v>
      </c>
      <c r="F1906" s="22">
        <v>7919.4</v>
      </c>
      <c r="G1906" s="22" t="s">
        <v>17</v>
      </c>
      <c r="H1906" s="10">
        <v>74523.28</v>
      </c>
    </row>
    <row r="1907" spans="1:8" ht="15.75" customHeight="1" x14ac:dyDescent="0.25">
      <c r="A1907" s="39">
        <v>782</v>
      </c>
      <c r="B1907" s="8" t="s">
        <v>39</v>
      </c>
      <c r="C1907" s="9" t="s">
        <v>812</v>
      </c>
      <c r="D1907" s="24">
        <v>2019</v>
      </c>
      <c r="E1907" s="24" t="s">
        <v>13</v>
      </c>
      <c r="F1907" s="22">
        <v>7528.1</v>
      </c>
      <c r="G1907" s="22">
        <v>1676</v>
      </c>
      <c r="H1907" s="10">
        <v>816247.8</v>
      </c>
    </row>
    <row r="1908" spans="1:8" ht="15.75" customHeight="1" x14ac:dyDescent="0.25">
      <c r="A1908" s="41">
        <v>783</v>
      </c>
      <c r="B1908" s="42" t="s">
        <v>39</v>
      </c>
      <c r="C1908" s="40" t="s">
        <v>813</v>
      </c>
      <c r="D1908" s="43">
        <v>2019</v>
      </c>
      <c r="E1908" s="24" t="s">
        <v>31</v>
      </c>
      <c r="F1908" s="22">
        <v>5765.6</v>
      </c>
      <c r="G1908" s="30">
        <v>2296</v>
      </c>
      <c r="H1908" s="62">
        <v>6981937.2000000002</v>
      </c>
    </row>
    <row r="1909" spans="1:8" ht="15.75" customHeight="1" x14ac:dyDescent="0.25">
      <c r="A1909" s="41"/>
      <c r="B1909" s="41"/>
      <c r="C1909" s="41"/>
      <c r="D1909" s="41"/>
      <c r="E1909" s="24" t="s">
        <v>16</v>
      </c>
      <c r="F1909" s="22">
        <v>5765.6</v>
      </c>
      <c r="G1909" s="22" t="s">
        <v>17</v>
      </c>
      <c r="H1909" s="10">
        <v>34889.65</v>
      </c>
    </row>
    <row r="1910" spans="1:8" ht="15.75" customHeight="1" x14ac:dyDescent="0.25">
      <c r="A1910" s="41"/>
      <c r="B1910" s="41"/>
      <c r="C1910" s="41"/>
      <c r="D1910" s="41"/>
      <c r="E1910" s="24" t="s">
        <v>13</v>
      </c>
      <c r="F1910" s="22">
        <v>5765.6</v>
      </c>
      <c r="G1910" s="22">
        <v>1325.93</v>
      </c>
      <c r="H1910" s="10">
        <v>73563.67</v>
      </c>
    </row>
    <row r="1911" spans="1:8" ht="15.75" customHeight="1" x14ac:dyDescent="0.25">
      <c r="A1911" s="41"/>
      <c r="B1911" s="41"/>
      <c r="C1911" s="41"/>
      <c r="D1911" s="41"/>
      <c r="E1911" s="24" t="s">
        <v>279</v>
      </c>
      <c r="F1911" s="22">
        <v>5765.6</v>
      </c>
      <c r="G1911" s="22" t="s">
        <v>17</v>
      </c>
      <c r="H1911" s="10">
        <v>28180.77</v>
      </c>
    </row>
    <row r="1912" spans="1:8" ht="15.75" customHeight="1" x14ac:dyDescent="0.25">
      <c r="A1912" s="39">
        <v>784</v>
      </c>
      <c r="B1912" s="8" t="s">
        <v>39</v>
      </c>
      <c r="C1912" s="9" t="s">
        <v>814</v>
      </c>
      <c r="D1912" s="24">
        <v>2019</v>
      </c>
      <c r="E1912" s="24" t="s">
        <v>13</v>
      </c>
      <c r="F1912" s="22">
        <v>4534.3999999999996</v>
      </c>
      <c r="G1912" s="22">
        <v>2048.6</v>
      </c>
      <c r="H1912" s="10">
        <v>1278253</v>
      </c>
    </row>
    <row r="1913" spans="1:8" ht="15.75" customHeight="1" x14ac:dyDescent="0.25">
      <c r="A1913" s="39">
        <v>785</v>
      </c>
      <c r="B1913" s="8" t="s">
        <v>39</v>
      </c>
      <c r="C1913" s="9" t="s">
        <v>815</v>
      </c>
      <c r="D1913" s="24">
        <v>2019</v>
      </c>
      <c r="E1913" s="24" t="s">
        <v>279</v>
      </c>
      <c r="F1913" s="22">
        <v>6527.1</v>
      </c>
      <c r="G1913" s="22" t="s">
        <v>17</v>
      </c>
      <c r="H1913" s="10">
        <v>836409.5</v>
      </c>
    </row>
    <row r="1914" spans="1:8" ht="15.75" customHeight="1" x14ac:dyDescent="0.25">
      <c r="A1914" s="41">
        <v>786</v>
      </c>
      <c r="B1914" s="42" t="s">
        <v>39</v>
      </c>
      <c r="C1914" s="40" t="s">
        <v>816</v>
      </c>
      <c r="D1914" s="43">
        <v>2019</v>
      </c>
      <c r="E1914" s="24" t="s">
        <v>31</v>
      </c>
      <c r="F1914" s="22">
        <v>603</v>
      </c>
      <c r="G1914" s="30">
        <v>601</v>
      </c>
      <c r="H1914" s="62">
        <v>1333372.8</v>
      </c>
    </row>
    <row r="1915" spans="1:8" ht="15.75" customHeight="1" x14ac:dyDescent="0.25">
      <c r="A1915" s="41"/>
      <c r="B1915" s="41"/>
      <c r="C1915" s="41"/>
      <c r="D1915" s="41"/>
      <c r="E1915" s="24" t="s">
        <v>13</v>
      </c>
      <c r="F1915" s="22">
        <v>603</v>
      </c>
      <c r="G1915" s="30">
        <v>530</v>
      </c>
      <c r="H1915" s="18">
        <v>2428113.6</v>
      </c>
    </row>
    <row r="1916" spans="1:8" ht="15.75" customHeight="1" x14ac:dyDescent="0.25">
      <c r="A1916" s="41"/>
      <c r="B1916" s="41"/>
      <c r="C1916" s="41"/>
      <c r="D1916" s="41"/>
      <c r="E1916" s="24" t="s">
        <v>16</v>
      </c>
      <c r="F1916" s="22">
        <v>603</v>
      </c>
      <c r="G1916" s="22" t="s">
        <v>17</v>
      </c>
      <c r="H1916" s="10">
        <v>71866.040000000008</v>
      </c>
    </row>
    <row r="1917" spans="1:8" ht="15.75" customHeight="1" x14ac:dyDescent="0.25">
      <c r="A1917" s="41">
        <v>787</v>
      </c>
      <c r="B1917" s="42" t="s">
        <v>39</v>
      </c>
      <c r="C1917" s="40" t="s">
        <v>817</v>
      </c>
      <c r="D1917" s="43">
        <v>2019</v>
      </c>
      <c r="E1917" s="24" t="s">
        <v>31</v>
      </c>
      <c r="F1917" s="22">
        <v>2781</v>
      </c>
      <c r="G1917" s="30">
        <v>1467.9</v>
      </c>
      <c r="H1917" s="62">
        <v>2219152.7999999998</v>
      </c>
    </row>
    <row r="1918" spans="1:8" ht="15.75" customHeight="1" x14ac:dyDescent="0.25">
      <c r="A1918" s="41"/>
      <c r="B1918" s="41"/>
      <c r="C1918" s="41"/>
      <c r="D1918" s="41"/>
      <c r="E1918" s="24" t="s">
        <v>13</v>
      </c>
      <c r="F1918" s="22">
        <v>2781</v>
      </c>
      <c r="G1918" s="30">
        <v>766.52</v>
      </c>
      <c r="H1918" s="18">
        <v>3194433.6</v>
      </c>
    </row>
    <row r="1919" spans="1:8" ht="15.75" customHeight="1" x14ac:dyDescent="0.25">
      <c r="A1919" s="41"/>
      <c r="B1919" s="41"/>
      <c r="C1919" s="41"/>
      <c r="D1919" s="41"/>
      <c r="E1919" s="24" t="s">
        <v>16</v>
      </c>
      <c r="F1919" s="22">
        <v>2781</v>
      </c>
      <c r="G1919" s="22" t="s">
        <v>17</v>
      </c>
      <c r="H1919" s="10">
        <f>11712.12+18956.7</f>
        <v>30668.82</v>
      </c>
    </row>
    <row r="1920" spans="1:8" ht="15.75" customHeight="1" x14ac:dyDescent="0.25">
      <c r="A1920" s="39">
        <v>788</v>
      </c>
      <c r="B1920" s="8" t="s">
        <v>39</v>
      </c>
      <c r="C1920" s="9" t="s">
        <v>818</v>
      </c>
      <c r="D1920" s="24">
        <v>2019</v>
      </c>
      <c r="E1920" s="24" t="s">
        <v>28</v>
      </c>
      <c r="F1920" s="22">
        <v>6675.5</v>
      </c>
      <c r="G1920" s="22">
        <v>222.22</v>
      </c>
      <c r="H1920" s="11">
        <v>498763</v>
      </c>
    </row>
    <row r="1921" spans="1:8" ht="15.75" customHeight="1" x14ac:dyDescent="0.25">
      <c r="A1921" s="39">
        <v>789</v>
      </c>
      <c r="B1921" s="8" t="s">
        <v>39</v>
      </c>
      <c r="C1921" s="9" t="s">
        <v>819</v>
      </c>
      <c r="D1921" s="24">
        <v>2019</v>
      </c>
      <c r="E1921" s="24" t="s">
        <v>13</v>
      </c>
      <c r="F1921" s="22">
        <v>5140.6000000000004</v>
      </c>
      <c r="G1921" s="22">
        <v>1489</v>
      </c>
      <c r="H1921" s="10">
        <v>529695.9</v>
      </c>
    </row>
    <row r="1922" spans="1:8" ht="15.75" customHeight="1" x14ac:dyDescent="0.25">
      <c r="A1922" s="41">
        <v>790</v>
      </c>
      <c r="B1922" s="42" t="s">
        <v>39</v>
      </c>
      <c r="C1922" s="40" t="s">
        <v>820</v>
      </c>
      <c r="D1922" s="43">
        <v>2019</v>
      </c>
      <c r="E1922" s="24" t="s">
        <v>44</v>
      </c>
      <c r="F1922" s="22">
        <v>6090</v>
      </c>
      <c r="G1922" s="22">
        <v>567.26</v>
      </c>
      <c r="H1922" s="10">
        <v>220042.6</v>
      </c>
    </row>
    <row r="1923" spans="1:8" ht="15.75" customHeight="1" x14ac:dyDescent="0.25">
      <c r="A1923" s="41"/>
      <c r="B1923" s="41"/>
      <c r="C1923" s="41"/>
      <c r="D1923" s="41"/>
      <c r="E1923" s="24" t="s">
        <v>23</v>
      </c>
      <c r="F1923" s="22">
        <v>6090</v>
      </c>
      <c r="G1923" s="22">
        <v>1488.03</v>
      </c>
      <c r="H1923" s="10">
        <v>654067</v>
      </c>
    </row>
    <row r="1924" spans="1:8" ht="15.75" customHeight="1" x14ac:dyDescent="0.25">
      <c r="A1924" s="39">
        <v>791</v>
      </c>
      <c r="B1924" s="8" t="s">
        <v>39</v>
      </c>
      <c r="C1924" s="9" t="s">
        <v>821</v>
      </c>
      <c r="D1924" s="24">
        <v>2019</v>
      </c>
      <c r="E1924" s="24" t="s">
        <v>28</v>
      </c>
      <c r="F1924" s="22">
        <v>4005</v>
      </c>
      <c r="G1924" s="22">
        <v>309.56</v>
      </c>
      <c r="H1924" s="10">
        <v>291452.59999999998</v>
      </c>
    </row>
    <row r="1925" spans="1:8" ht="15.75" customHeight="1" x14ac:dyDescent="0.25">
      <c r="A1925" s="41">
        <v>792</v>
      </c>
      <c r="B1925" s="42" t="s">
        <v>39</v>
      </c>
      <c r="C1925" s="40" t="s">
        <v>822</v>
      </c>
      <c r="D1925" s="43">
        <v>2019</v>
      </c>
      <c r="E1925" s="24" t="s">
        <v>279</v>
      </c>
      <c r="F1925" s="22">
        <v>13177.5</v>
      </c>
      <c r="G1925" s="22" t="s">
        <v>17</v>
      </c>
      <c r="H1925" s="10">
        <v>931479.12</v>
      </c>
    </row>
    <row r="1926" spans="1:8" ht="15.75" customHeight="1" x14ac:dyDescent="0.25">
      <c r="A1926" s="41"/>
      <c r="B1926" s="41"/>
      <c r="C1926" s="41"/>
      <c r="D1926" s="41"/>
      <c r="E1926" s="24" t="s">
        <v>31</v>
      </c>
      <c r="F1926" s="22">
        <v>13177.5</v>
      </c>
      <c r="G1926" s="22">
        <v>7830</v>
      </c>
      <c r="H1926" s="10">
        <v>295000</v>
      </c>
    </row>
    <row r="1927" spans="1:8" ht="15.75" customHeight="1" x14ac:dyDescent="0.25">
      <c r="A1927" s="39">
        <v>793</v>
      </c>
      <c r="B1927" s="8" t="s">
        <v>39</v>
      </c>
      <c r="C1927" s="9" t="s">
        <v>823</v>
      </c>
      <c r="D1927" s="24">
        <v>2019</v>
      </c>
      <c r="E1927" s="24" t="s">
        <v>31</v>
      </c>
      <c r="F1927" s="22">
        <v>6106.5</v>
      </c>
      <c r="G1927" s="22">
        <v>2626.02</v>
      </c>
      <c r="H1927" s="10">
        <v>245000</v>
      </c>
    </row>
    <row r="1928" spans="1:8" ht="15.75" customHeight="1" x14ac:dyDescent="0.25">
      <c r="A1928" s="41">
        <v>794</v>
      </c>
      <c r="B1928" s="42" t="s">
        <v>39</v>
      </c>
      <c r="C1928" s="40" t="s">
        <v>824</v>
      </c>
      <c r="D1928" s="43">
        <v>2019</v>
      </c>
      <c r="E1928" s="24" t="s">
        <v>44</v>
      </c>
      <c r="F1928" s="22">
        <v>3852.2</v>
      </c>
      <c r="G1928" s="22">
        <v>3852.2</v>
      </c>
      <c r="H1928" s="11">
        <v>268414.88</v>
      </c>
    </row>
    <row r="1929" spans="1:8" ht="15.75" customHeight="1" x14ac:dyDescent="0.25">
      <c r="A1929" s="41"/>
      <c r="B1929" s="41"/>
      <c r="C1929" s="41"/>
      <c r="D1929" s="41"/>
      <c r="E1929" s="24" t="s">
        <v>25</v>
      </c>
      <c r="F1929" s="22">
        <v>3852.2</v>
      </c>
      <c r="G1929" s="22">
        <v>3852.2</v>
      </c>
      <c r="H1929" s="11">
        <v>268414.87</v>
      </c>
    </row>
    <row r="1930" spans="1:8" ht="15.75" customHeight="1" x14ac:dyDescent="0.25">
      <c r="A1930" s="39">
        <v>795</v>
      </c>
      <c r="B1930" s="8" t="s">
        <v>39</v>
      </c>
      <c r="C1930" s="9" t="s">
        <v>825</v>
      </c>
      <c r="D1930" s="24">
        <v>2019</v>
      </c>
      <c r="E1930" s="24" t="s">
        <v>13</v>
      </c>
      <c r="F1930" s="22">
        <v>4249.3999999999996</v>
      </c>
      <c r="G1930" s="22">
        <v>977.24</v>
      </c>
      <c r="H1930" s="10">
        <v>1478679.4</v>
      </c>
    </row>
    <row r="1931" spans="1:8" ht="15.75" customHeight="1" x14ac:dyDescent="0.25">
      <c r="A1931" s="39">
        <v>796</v>
      </c>
      <c r="B1931" s="8" t="s">
        <v>39</v>
      </c>
      <c r="C1931" s="9" t="s">
        <v>826</v>
      </c>
      <c r="D1931" s="24">
        <v>2019</v>
      </c>
      <c r="E1931" s="24" t="s">
        <v>13</v>
      </c>
      <c r="F1931" s="22">
        <v>4860.3</v>
      </c>
      <c r="G1931" s="22">
        <v>1341</v>
      </c>
      <c r="H1931" s="10">
        <v>1182954</v>
      </c>
    </row>
    <row r="1932" spans="1:8" ht="15.75" customHeight="1" x14ac:dyDescent="0.25">
      <c r="A1932" s="41">
        <v>797</v>
      </c>
      <c r="B1932" s="42" t="s">
        <v>39</v>
      </c>
      <c r="C1932" s="40" t="s">
        <v>827</v>
      </c>
      <c r="D1932" s="43">
        <v>2019</v>
      </c>
      <c r="E1932" s="24" t="s">
        <v>44</v>
      </c>
      <c r="F1932" s="22">
        <v>10914.2</v>
      </c>
      <c r="G1932" s="22">
        <v>10914.2</v>
      </c>
      <c r="H1932" s="10">
        <v>579763</v>
      </c>
    </row>
    <row r="1933" spans="1:8" ht="15.75" customHeight="1" x14ac:dyDescent="0.25">
      <c r="A1933" s="41"/>
      <c r="B1933" s="41"/>
      <c r="C1933" s="41"/>
      <c r="D1933" s="41"/>
      <c r="E1933" s="24" t="s">
        <v>25</v>
      </c>
      <c r="F1933" s="22">
        <v>10914.2</v>
      </c>
      <c r="G1933" s="22">
        <v>10914.2</v>
      </c>
      <c r="H1933" s="10">
        <v>579763</v>
      </c>
    </row>
    <row r="1934" spans="1:8" ht="15.75" customHeight="1" x14ac:dyDescent="0.25">
      <c r="A1934" s="41">
        <v>798</v>
      </c>
      <c r="B1934" s="42" t="s">
        <v>39</v>
      </c>
      <c r="C1934" s="40" t="s">
        <v>828</v>
      </c>
      <c r="D1934" s="43">
        <v>2019</v>
      </c>
      <c r="E1934" s="24" t="s">
        <v>31</v>
      </c>
      <c r="F1934" s="22">
        <v>1534.7</v>
      </c>
      <c r="G1934" s="30">
        <v>600</v>
      </c>
      <c r="H1934" s="62">
        <v>2126991.6</v>
      </c>
    </row>
    <row r="1935" spans="1:8" ht="15.75" customHeight="1" x14ac:dyDescent="0.25">
      <c r="A1935" s="41"/>
      <c r="B1935" s="41"/>
      <c r="C1935" s="41"/>
      <c r="D1935" s="41"/>
      <c r="E1935" s="24" t="s">
        <v>16</v>
      </c>
      <c r="F1935" s="22">
        <v>1534.7</v>
      </c>
      <c r="G1935" s="22" t="s">
        <v>17</v>
      </c>
      <c r="H1935" s="10">
        <v>14072.88</v>
      </c>
    </row>
    <row r="1936" spans="1:8" ht="15.75" customHeight="1" x14ac:dyDescent="0.25">
      <c r="A1936" s="41">
        <v>799</v>
      </c>
      <c r="B1936" s="42" t="s">
        <v>39</v>
      </c>
      <c r="C1936" s="45" t="s">
        <v>829</v>
      </c>
      <c r="D1936" s="43">
        <v>2019</v>
      </c>
      <c r="E1936" s="24" t="s">
        <v>31</v>
      </c>
      <c r="F1936" s="69">
        <v>4859</v>
      </c>
      <c r="G1936" s="69">
        <v>2385</v>
      </c>
      <c r="H1936" s="64">
        <f>3017844-H1937</f>
        <v>2775347</v>
      </c>
    </row>
    <row r="1937" spans="1:8" ht="15.75" customHeight="1" x14ac:dyDescent="0.25">
      <c r="A1937" s="41"/>
      <c r="B1937" s="41"/>
      <c r="C1937" s="41"/>
      <c r="D1937" s="41"/>
      <c r="E1937" s="24" t="s">
        <v>173</v>
      </c>
      <c r="F1937" s="69">
        <v>4859</v>
      </c>
      <c r="G1937" s="69">
        <v>4859</v>
      </c>
      <c r="H1937" s="64">
        <v>242497</v>
      </c>
    </row>
    <row r="1938" spans="1:8" ht="15.75" customHeight="1" x14ac:dyDescent="0.25">
      <c r="A1938" s="39">
        <v>800</v>
      </c>
      <c r="B1938" s="8" t="s">
        <v>39</v>
      </c>
      <c r="C1938" s="29" t="s">
        <v>830</v>
      </c>
      <c r="D1938" s="24">
        <v>2019</v>
      </c>
      <c r="E1938" s="24" t="s">
        <v>31</v>
      </c>
      <c r="F1938" s="69">
        <v>4849.7</v>
      </c>
      <c r="G1938" s="69">
        <v>2203.3000000000002</v>
      </c>
      <c r="H1938" s="64">
        <v>2213860.7999999998</v>
      </c>
    </row>
    <row r="1939" spans="1:8" ht="15.75" customHeight="1" x14ac:dyDescent="0.25">
      <c r="A1939" s="41">
        <v>801</v>
      </c>
      <c r="B1939" s="42" t="s">
        <v>39</v>
      </c>
      <c r="C1939" s="45" t="s">
        <v>831</v>
      </c>
      <c r="D1939" s="43">
        <v>2019</v>
      </c>
      <c r="E1939" s="24" t="s">
        <v>28</v>
      </c>
      <c r="F1939" s="69">
        <v>5143.2</v>
      </c>
      <c r="G1939" s="69">
        <v>5143.2</v>
      </c>
      <c r="H1939" s="64">
        <v>1407499.2</v>
      </c>
    </row>
    <row r="1940" spans="1:8" ht="15.75" customHeight="1" x14ac:dyDescent="0.25">
      <c r="A1940" s="41"/>
      <c r="B1940" s="41"/>
      <c r="C1940" s="41"/>
      <c r="D1940" s="41"/>
      <c r="E1940" s="24" t="s">
        <v>44</v>
      </c>
      <c r="F1940" s="69">
        <v>5143.2</v>
      </c>
      <c r="G1940" s="69">
        <v>5143.2</v>
      </c>
      <c r="H1940" s="64">
        <v>536218.80000000005</v>
      </c>
    </row>
    <row r="1941" spans="1:8" ht="15.75" customHeight="1" x14ac:dyDescent="0.25">
      <c r="A1941" s="41"/>
      <c r="B1941" s="41"/>
      <c r="C1941" s="41"/>
      <c r="D1941" s="41"/>
      <c r="E1941" s="24" t="s">
        <v>23</v>
      </c>
      <c r="F1941" s="69">
        <v>5143.2</v>
      </c>
      <c r="G1941" s="69">
        <v>5143.2</v>
      </c>
      <c r="H1941" s="64">
        <v>854973.6</v>
      </c>
    </row>
    <row r="1942" spans="1:8" ht="15.75" customHeight="1" x14ac:dyDescent="0.25">
      <c r="A1942" s="41"/>
      <c r="B1942" s="41"/>
      <c r="C1942" s="41"/>
      <c r="D1942" s="41"/>
      <c r="E1942" s="24" t="s">
        <v>33</v>
      </c>
      <c r="F1942" s="69">
        <v>5143.2</v>
      </c>
      <c r="G1942" s="69">
        <v>5143.2</v>
      </c>
      <c r="H1942" s="64">
        <v>1206338.1100000001</v>
      </c>
    </row>
    <row r="1943" spans="1:8" ht="15.75" customHeight="1" x14ac:dyDescent="0.25">
      <c r="A1943" s="41"/>
      <c r="B1943" s="41"/>
      <c r="C1943" s="41"/>
      <c r="D1943" s="41"/>
      <c r="E1943" s="24" t="s">
        <v>14</v>
      </c>
      <c r="F1943" s="69">
        <v>5143.2</v>
      </c>
      <c r="G1943" s="22" t="s">
        <v>15</v>
      </c>
      <c r="H1943" s="64">
        <v>39251.39</v>
      </c>
    </row>
    <row r="1944" spans="1:8" ht="15.75" customHeight="1" x14ac:dyDescent="0.25">
      <c r="A1944" s="39">
        <v>802</v>
      </c>
      <c r="B1944" s="8" t="s">
        <v>39</v>
      </c>
      <c r="C1944" s="29" t="s">
        <v>832</v>
      </c>
      <c r="D1944" s="24">
        <v>2019</v>
      </c>
      <c r="E1944" s="24" t="s">
        <v>173</v>
      </c>
      <c r="F1944" s="69">
        <v>3813.7</v>
      </c>
      <c r="G1944" s="69">
        <v>3813.7</v>
      </c>
      <c r="H1944" s="64">
        <v>378134.32</v>
      </c>
    </row>
    <row r="1945" spans="1:8" ht="15.75" customHeight="1" x14ac:dyDescent="0.25">
      <c r="A1945" s="39">
        <v>803</v>
      </c>
      <c r="B1945" s="8" t="s">
        <v>39</v>
      </c>
      <c r="C1945" s="29" t="s">
        <v>833</v>
      </c>
      <c r="D1945" s="24">
        <v>2019</v>
      </c>
      <c r="E1945" s="24" t="s">
        <v>28</v>
      </c>
      <c r="F1945" s="69">
        <v>10894</v>
      </c>
      <c r="G1945" s="69">
        <v>10894</v>
      </c>
      <c r="H1945" s="64">
        <v>2637648.2799999998</v>
      </c>
    </row>
    <row r="1946" spans="1:8" ht="15.75" customHeight="1" x14ac:dyDescent="0.25">
      <c r="A1946" s="39">
        <v>804</v>
      </c>
      <c r="B1946" s="8" t="s">
        <v>39</v>
      </c>
      <c r="C1946" s="29" t="s">
        <v>834</v>
      </c>
      <c r="D1946" s="24">
        <v>2019</v>
      </c>
      <c r="E1946" s="24" t="s">
        <v>23</v>
      </c>
      <c r="F1946" s="69">
        <v>4981.5</v>
      </c>
      <c r="G1946" s="69">
        <v>4981.5</v>
      </c>
      <c r="H1946" s="64">
        <v>2068873.2</v>
      </c>
    </row>
    <row r="1947" spans="1:8" ht="15.75" customHeight="1" x14ac:dyDescent="0.25">
      <c r="A1947" s="41">
        <v>805</v>
      </c>
      <c r="B1947" s="42" t="s">
        <v>39</v>
      </c>
      <c r="C1947" s="45" t="s">
        <v>835</v>
      </c>
      <c r="D1947" s="43">
        <v>2019</v>
      </c>
      <c r="E1947" s="28" t="s">
        <v>31</v>
      </c>
      <c r="F1947" s="69">
        <v>6204</v>
      </c>
      <c r="G1947" s="30">
        <v>4174</v>
      </c>
      <c r="H1947" s="62">
        <v>10630492.800000001</v>
      </c>
    </row>
    <row r="1948" spans="1:8" ht="15.75" customHeight="1" x14ac:dyDescent="0.25">
      <c r="A1948" s="41"/>
      <c r="B1948" s="41"/>
      <c r="C1948" s="41"/>
      <c r="D1948" s="41"/>
      <c r="E1948" s="28" t="s">
        <v>16</v>
      </c>
      <c r="F1948" s="69">
        <v>6204</v>
      </c>
      <c r="G1948" s="63" t="s">
        <v>17</v>
      </c>
      <c r="H1948" s="64">
        <v>62681.5</v>
      </c>
    </row>
    <row r="1949" spans="1:8" ht="15.75" customHeight="1" x14ac:dyDescent="0.25">
      <c r="A1949" s="41">
        <v>806</v>
      </c>
      <c r="B1949" s="42" t="s">
        <v>39</v>
      </c>
      <c r="C1949" s="45" t="s">
        <v>836</v>
      </c>
      <c r="D1949" s="43">
        <v>2019</v>
      </c>
      <c r="E1949" s="28" t="s">
        <v>31</v>
      </c>
      <c r="F1949" s="69">
        <v>6398.6</v>
      </c>
      <c r="G1949" s="30">
        <v>3479.07</v>
      </c>
      <c r="H1949" s="62">
        <v>8795302.8000000007</v>
      </c>
    </row>
    <row r="1950" spans="1:8" ht="15.75" customHeight="1" x14ac:dyDescent="0.25">
      <c r="A1950" s="41"/>
      <c r="B1950" s="41"/>
      <c r="C1950" s="41"/>
      <c r="D1950" s="41"/>
      <c r="E1950" s="28" t="s">
        <v>16</v>
      </c>
      <c r="F1950" s="69">
        <v>6398.6</v>
      </c>
      <c r="G1950" s="63" t="s">
        <v>17</v>
      </c>
      <c r="H1950" s="64">
        <v>56923.360000000001</v>
      </c>
    </row>
    <row r="1951" spans="1:8" ht="15.75" customHeight="1" x14ac:dyDescent="0.25">
      <c r="A1951" s="41">
        <v>807</v>
      </c>
      <c r="B1951" s="42" t="s">
        <v>39</v>
      </c>
      <c r="C1951" s="45" t="s">
        <v>837</v>
      </c>
      <c r="D1951" s="43">
        <v>2019</v>
      </c>
      <c r="E1951" s="28" t="s">
        <v>31</v>
      </c>
      <c r="F1951" s="69">
        <v>3875.4</v>
      </c>
      <c r="G1951" s="30">
        <v>2806</v>
      </c>
      <c r="H1951" s="62">
        <v>4743734.4000000004</v>
      </c>
    </row>
    <row r="1952" spans="1:8" ht="15.75" customHeight="1" x14ac:dyDescent="0.25">
      <c r="A1952" s="41"/>
      <c r="B1952" s="41"/>
      <c r="C1952" s="41"/>
      <c r="D1952" s="41"/>
      <c r="E1952" s="28" t="s">
        <v>16</v>
      </c>
      <c r="F1952" s="69">
        <v>3875.4</v>
      </c>
      <c r="G1952" s="63" t="s">
        <v>17</v>
      </c>
      <c r="H1952" s="64">
        <v>42115.27</v>
      </c>
    </row>
    <row r="1953" spans="1:8" ht="15.75" customHeight="1" x14ac:dyDescent="0.25">
      <c r="A1953" s="41">
        <v>808</v>
      </c>
      <c r="B1953" s="42" t="s">
        <v>39</v>
      </c>
      <c r="C1953" s="45" t="s">
        <v>838</v>
      </c>
      <c r="D1953" s="43">
        <v>2019</v>
      </c>
      <c r="E1953" s="28" t="s">
        <v>31</v>
      </c>
      <c r="F1953" s="69">
        <v>5258.1</v>
      </c>
      <c r="G1953" s="30">
        <v>3809</v>
      </c>
      <c r="H1953" s="62">
        <v>8072691.0199999996</v>
      </c>
    </row>
    <row r="1954" spans="1:8" ht="15.75" customHeight="1" x14ac:dyDescent="0.25">
      <c r="A1954" s="41"/>
      <c r="B1954" s="41"/>
      <c r="C1954" s="41"/>
      <c r="D1954" s="41"/>
      <c r="E1954" s="28" t="s">
        <v>16</v>
      </c>
      <c r="F1954" s="69">
        <v>5258.1</v>
      </c>
      <c r="G1954" s="63" t="s">
        <v>17</v>
      </c>
      <c r="H1954" s="64">
        <v>58877</v>
      </c>
    </row>
    <row r="1955" spans="1:8" ht="15.75" customHeight="1" x14ac:dyDescent="0.25">
      <c r="A1955" s="41">
        <v>809</v>
      </c>
      <c r="B1955" s="42" t="s">
        <v>39</v>
      </c>
      <c r="C1955" s="45" t="s">
        <v>839</v>
      </c>
      <c r="D1955" s="43">
        <v>2019</v>
      </c>
      <c r="E1955" s="28" t="s">
        <v>31</v>
      </c>
      <c r="F1955" s="69">
        <v>22659.5</v>
      </c>
      <c r="G1955" s="30">
        <v>9592</v>
      </c>
      <c r="H1955" s="62">
        <v>32721214.800000001</v>
      </c>
    </row>
    <row r="1956" spans="1:8" ht="15.75" customHeight="1" x14ac:dyDescent="0.25">
      <c r="A1956" s="41"/>
      <c r="B1956" s="41"/>
      <c r="C1956" s="41"/>
      <c r="D1956" s="41"/>
      <c r="E1956" s="28" t="s">
        <v>13</v>
      </c>
      <c r="F1956" s="69">
        <v>22659.5</v>
      </c>
      <c r="G1956" s="30">
        <v>7152</v>
      </c>
      <c r="H1956" s="18">
        <v>23863750.800000001</v>
      </c>
    </row>
    <row r="1957" spans="1:8" ht="15.75" customHeight="1" x14ac:dyDescent="0.25">
      <c r="A1957" s="41"/>
      <c r="B1957" s="41"/>
      <c r="C1957" s="41"/>
      <c r="D1957" s="41"/>
      <c r="E1957" s="28" t="s">
        <v>16</v>
      </c>
      <c r="F1957" s="69">
        <v>22659.5</v>
      </c>
      <c r="G1957" s="63" t="s">
        <v>17</v>
      </c>
      <c r="H1957" s="64">
        <v>289537.45</v>
      </c>
    </row>
    <row r="1958" spans="1:8" ht="15.75" customHeight="1" x14ac:dyDescent="0.25">
      <c r="A1958" s="41">
        <v>810</v>
      </c>
      <c r="B1958" s="42" t="s">
        <v>39</v>
      </c>
      <c r="C1958" s="45" t="s">
        <v>840</v>
      </c>
      <c r="D1958" s="43">
        <v>2019</v>
      </c>
      <c r="E1958" s="28" t="s">
        <v>31</v>
      </c>
      <c r="F1958" s="69">
        <v>1801.8</v>
      </c>
      <c r="G1958" s="30">
        <v>1411</v>
      </c>
      <c r="H1958" s="62">
        <v>2332357.2000000002</v>
      </c>
    </row>
    <row r="1959" spans="1:8" ht="15.75" customHeight="1" x14ac:dyDescent="0.25">
      <c r="A1959" s="41"/>
      <c r="B1959" s="41"/>
      <c r="C1959" s="41"/>
      <c r="D1959" s="41"/>
      <c r="E1959" s="28" t="s">
        <v>16</v>
      </c>
      <c r="F1959" s="69">
        <v>1801.8</v>
      </c>
      <c r="G1959" s="63" t="s">
        <v>17</v>
      </c>
      <c r="H1959" s="64">
        <v>17226.599999999999</v>
      </c>
    </row>
    <row r="1960" spans="1:8" ht="15.75" customHeight="1" x14ac:dyDescent="0.25">
      <c r="A1960" s="41">
        <v>811</v>
      </c>
      <c r="B1960" s="42" t="s">
        <v>39</v>
      </c>
      <c r="C1960" s="45" t="s">
        <v>841</v>
      </c>
      <c r="D1960" s="43">
        <v>2019</v>
      </c>
      <c r="E1960" s="28" t="s">
        <v>31</v>
      </c>
      <c r="F1960" s="69">
        <v>3391.6</v>
      </c>
      <c r="G1960" s="30">
        <v>2237</v>
      </c>
      <c r="H1960" s="62">
        <v>5259168</v>
      </c>
    </row>
    <row r="1961" spans="1:8" ht="15.75" customHeight="1" x14ac:dyDescent="0.25">
      <c r="A1961" s="41"/>
      <c r="B1961" s="41"/>
      <c r="C1961" s="41"/>
      <c r="D1961" s="41"/>
      <c r="E1961" s="28" t="s">
        <v>16</v>
      </c>
      <c r="F1961" s="69">
        <v>3391.6</v>
      </c>
      <c r="G1961" s="63" t="s">
        <v>17</v>
      </c>
      <c r="H1961" s="64">
        <v>28448.799999999999</v>
      </c>
    </row>
    <row r="1962" spans="1:8" ht="15.75" customHeight="1" x14ac:dyDescent="0.25">
      <c r="A1962" s="41">
        <v>812</v>
      </c>
      <c r="B1962" s="42" t="s">
        <v>39</v>
      </c>
      <c r="C1962" s="45" t="s">
        <v>842</v>
      </c>
      <c r="D1962" s="43">
        <v>2019</v>
      </c>
      <c r="E1962" s="28" t="s">
        <v>31</v>
      </c>
      <c r="F1962" s="69">
        <v>2608.8000000000002</v>
      </c>
      <c r="G1962" s="30">
        <v>828</v>
      </c>
      <c r="H1962" s="62">
        <v>3068998.4</v>
      </c>
    </row>
    <row r="1963" spans="1:8" ht="15.75" customHeight="1" x14ac:dyDescent="0.25">
      <c r="A1963" s="41"/>
      <c r="B1963" s="41"/>
      <c r="C1963" s="41"/>
      <c r="D1963" s="41"/>
      <c r="E1963" s="28" t="s">
        <v>13</v>
      </c>
      <c r="F1963" s="69">
        <v>2608.8000000000002</v>
      </c>
      <c r="G1963" s="30">
        <v>930</v>
      </c>
      <c r="H1963" s="18">
        <v>4176713.36</v>
      </c>
    </row>
    <row r="1964" spans="1:8" ht="15.75" customHeight="1" x14ac:dyDescent="0.25">
      <c r="A1964" s="41"/>
      <c r="B1964" s="41"/>
      <c r="C1964" s="41"/>
      <c r="D1964" s="41"/>
      <c r="E1964" s="28" t="s">
        <v>16</v>
      </c>
      <c r="F1964" s="69">
        <v>2608.8000000000002</v>
      </c>
      <c r="G1964" s="63" t="s">
        <v>17</v>
      </c>
      <c r="H1964" s="64">
        <v>52045</v>
      </c>
    </row>
    <row r="1965" spans="1:8" ht="15.75" customHeight="1" x14ac:dyDescent="0.25">
      <c r="A1965" s="41">
        <v>813</v>
      </c>
      <c r="B1965" s="42" t="s">
        <v>39</v>
      </c>
      <c r="C1965" s="45" t="s">
        <v>843</v>
      </c>
      <c r="D1965" s="43">
        <v>2019</v>
      </c>
      <c r="E1965" s="28" t="s">
        <v>31</v>
      </c>
      <c r="F1965" s="69">
        <v>3435.5</v>
      </c>
      <c r="G1965" s="30">
        <v>2237</v>
      </c>
      <c r="H1965" s="62">
        <v>5830525.2000000002</v>
      </c>
    </row>
    <row r="1966" spans="1:8" ht="15.75" customHeight="1" x14ac:dyDescent="0.25">
      <c r="A1966" s="41"/>
      <c r="B1966" s="41"/>
      <c r="C1966" s="41"/>
      <c r="D1966" s="41"/>
      <c r="E1966" s="28" t="s">
        <v>13</v>
      </c>
      <c r="F1966" s="69">
        <v>3435.5</v>
      </c>
      <c r="G1966" s="30">
        <v>1060</v>
      </c>
      <c r="H1966" s="18">
        <v>5028920.4000000004</v>
      </c>
    </row>
    <row r="1967" spans="1:8" ht="15.75" customHeight="1" x14ac:dyDescent="0.25">
      <c r="A1967" s="41"/>
      <c r="B1967" s="41"/>
      <c r="C1967" s="41"/>
      <c r="D1967" s="41"/>
      <c r="E1967" s="28" t="s">
        <v>16</v>
      </c>
      <c r="F1967" s="69">
        <v>3435.5</v>
      </c>
      <c r="G1967" s="63" t="s">
        <v>17</v>
      </c>
      <c r="H1967" s="64">
        <v>57045.440000000002</v>
      </c>
    </row>
    <row r="1968" spans="1:8" ht="15.75" customHeight="1" x14ac:dyDescent="0.25">
      <c r="A1968" s="41">
        <v>814</v>
      </c>
      <c r="B1968" s="42" t="s">
        <v>39</v>
      </c>
      <c r="C1968" s="45" t="s">
        <v>844</v>
      </c>
      <c r="D1968" s="43">
        <v>2019</v>
      </c>
      <c r="E1968" s="28" t="s">
        <v>31</v>
      </c>
      <c r="F1968" s="69">
        <v>3489.8</v>
      </c>
      <c r="G1968" s="30">
        <v>2297</v>
      </c>
      <c r="H1968" s="62">
        <v>4025835.6</v>
      </c>
    </row>
    <row r="1969" spans="1:8" ht="15.75" customHeight="1" x14ac:dyDescent="0.25">
      <c r="A1969" s="41"/>
      <c r="B1969" s="41"/>
      <c r="C1969" s="41"/>
      <c r="D1969" s="41"/>
      <c r="E1969" s="28" t="s">
        <v>13</v>
      </c>
      <c r="F1969" s="69">
        <v>3489.8</v>
      </c>
      <c r="G1969" s="30">
        <v>1060</v>
      </c>
      <c r="H1969" s="18">
        <v>5015322</v>
      </c>
    </row>
    <row r="1970" spans="1:8" ht="15.75" customHeight="1" x14ac:dyDescent="0.25">
      <c r="A1970" s="41"/>
      <c r="B1970" s="41"/>
      <c r="C1970" s="41"/>
      <c r="D1970" s="41"/>
      <c r="E1970" s="28" t="s">
        <v>16</v>
      </c>
      <c r="F1970" s="69">
        <v>3489.8</v>
      </c>
      <c r="G1970" s="63" t="s">
        <v>17</v>
      </c>
      <c r="H1970" s="64">
        <v>57625.8</v>
      </c>
    </row>
    <row r="1971" spans="1:8" ht="15.75" customHeight="1" x14ac:dyDescent="0.25">
      <c r="A1971" s="41">
        <v>815</v>
      </c>
      <c r="B1971" s="42" t="s">
        <v>39</v>
      </c>
      <c r="C1971" s="45" t="s">
        <v>845</v>
      </c>
      <c r="D1971" s="43">
        <v>2019</v>
      </c>
      <c r="E1971" s="28" t="s">
        <v>31</v>
      </c>
      <c r="F1971" s="69">
        <v>855.5</v>
      </c>
      <c r="G1971" s="30">
        <v>998</v>
      </c>
      <c r="H1971" s="62">
        <v>763144.8</v>
      </c>
    </row>
    <row r="1972" spans="1:8" ht="15.75" customHeight="1" x14ac:dyDescent="0.25">
      <c r="A1972" s="41"/>
      <c r="B1972" s="41"/>
      <c r="C1972" s="41"/>
      <c r="D1972" s="41"/>
      <c r="E1972" s="28" t="s">
        <v>16</v>
      </c>
      <c r="F1972" s="69">
        <v>855.5</v>
      </c>
      <c r="G1972" s="63" t="s">
        <v>17</v>
      </c>
      <c r="H1972" s="64">
        <v>4105.87</v>
      </c>
    </row>
    <row r="1973" spans="1:8" ht="15.75" customHeight="1" x14ac:dyDescent="0.25">
      <c r="A1973" s="41">
        <v>816</v>
      </c>
      <c r="B1973" s="42" t="s">
        <v>39</v>
      </c>
      <c r="C1973" s="45" t="s">
        <v>846</v>
      </c>
      <c r="D1973" s="43">
        <v>2019</v>
      </c>
      <c r="E1973" s="28" t="s">
        <v>31</v>
      </c>
      <c r="F1973" s="69">
        <v>6690</v>
      </c>
      <c r="G1973" s="30" t="s">
        <v>847</v>
      </c>
      <c r="H1973" s="62">
        <v>3781465.2</v>
      </c>
    </row>
    <row r="1974" spans="1:8" ht="15.75" customHeight="1" x14ac:dyDescent="0.25">
      <c r="A1974" s="41"/>
      <c r="B1974" s="41"/>
      <c r="C1974" s="41"/>
      <c r="D1974" s="41"/>
      <c r="E1974" s="28" t="s">
        <v>13</v>
      </c>
      <c r="F1974" s="69">
        <v>6690</v>
      </c>
      <c r="G1974" s="30">
        <v>2515</v>
      </c>
      <c r="H1974" s="18">
        <v>12820436.4</v>
      </c>
    </row>
    <row r="1975" spans="1:8" ht="15.75" customHeight="1" x14ac:dyDescent="0.25">
      <c r="A1975" s="41"/>
      <c r="B1975" s="41"/>
      <c r="C1975" s="41"/>
      <c r="D1975" s="41"/>
      <c r="E1975" s="28" t="s">
        <v>16</v>
      </c>
      <c r="F1975" s="69">
        <v>6690</v>
      </c>
      <c r="G1975" s="63" t="s">
        <v>17</v>
      </c>
      <c r="H1975" s="64">
        <v>111598.32</v>
      </c>
    </row>
    <row r="1976" spans="1:8" ht="15.75" customHeight="1" x14ac:dyDescent="0.25">
      <c r="A1976" s="41">
        <v>817</v>
      </c>
      <c r="B1976" s="42" t="s">
        <v>39</v>
      </c>
      <c r="C1976" s="45" t="s">
        <v>848</v>
      </c>
      <c r="D1976" s="43">
        <v>2019</v>
      </c>
      <c r="E1976" s="28" t="s">
        <v>31</v>
      </c>
      <c r="F1976" s="69">
        <v>3888.3</v>
      </c>
      <c r="G1976" s="30">
        <v>927.7</v>
      </c>
      <c r="H1976" s="62">
        <v>3662243.51</v>
      </c>
    </row>
    <row r="1977" spans="1:8" ht="15.75" customHeight="1" x14ac:dyDescent="0.25">
      <c r="A1977" s="41"/>
      <c r="B1977" s="41"/>
      <c r="C1977" s="41"/>
      <c r="D1977" s="41"/>
      <c r="E1977" s="28" t="s">
        <v>16</v>
      </c>
      <c r="F1977" s="69">
        <v>3888.3</v>
      </c>
      <c r="G1977" s="63" t="s">
        <v>17</v>
      </c>
      <c r="H1977" s="64">
        <v>29578</v>
      </c>
    </row>
    <row r="1978" spans="1:8" ht="15.75" customHeight="1" x14ac:dyDescent="0.25">
      <c r="A1978" s="41">
        <v>818</v>
      </c>
      <c r="B1978" s="42" t="s">
        <v>39</v>
      </c>
      <c r="C1978" s="45" t="s">
        <v>849</v>
      </c>
      <c r="D1978" s="43">
        <v>2019</v>
      </c>
      <c r="E1978" s="28" t="s">
        <v>31</v>
      </c>
      <c r="F1978" s="69">
        <v>779.4</v>
      </c>
      <c r="G1978" s="30">
        <v>680.5</v>
      </c>
      <c r="H1978" s="62">
        <v>711030</v>
      </c>
    </row>
    <row r="1979" spans="1:8" ht="15.75" customHeight="1" x14ac:dyDescent="0.25">
      <c r="A1979" s="41"/>
      <c r="B1979" s="41"/>
      <c r="C1979" s="41"/>
      <c r="D1979" s="41"/>
      <c r="E1979" s="28" t="s">
        <v>16</v>
      </c>
      <c r="F1979" s="69">
        <v>779.4</v>
      </c>
      <c r="G1979" s="63" t="s">
        <v>17</v>
      </c>
      <c r="H1979" s="64">
        <v>15860.94</v>
      </c>
    </row>
    <row r="1980" spans="1:8" ht="15.75" customHeight="1" x14ac:dyDescent="0.25">
      <c r="A1980" s="41">
        <v>819</v>
      </c>
      <c r="B1980" s="42" t="s">
        <v>39</v>
      </c>
      <c r="C1980" s="45" t="s">
        <v>850</v>
      </c>
      <c r="D1980" s="43">
        <v>2019</v>
      </c>
      <c r="E1980" s="28" t="s">
        <v>31</v>
      </c>
      <c r="F1980" s="69">
        <v>1121.9000000000001</v>
      </c>
      <c r="G1980" s="30">
        <v>1200.3</v>
      </c>
      <c r="H1980" s="62">
        <v>1559062.8</v>
      </c>
    </row>
    <row r="1981" spans="1:8" ht="15.75" customHeight="1" x14ac:dyDescent="0.25">
      <c r="A1981" s="41"/>
      <c r="B1981" s="41"/>
      <c r="C1981" s="41"/>
      <c r="D1981" s="41"/>
      <c r="E1981" s="28" t="s">
        <v>16</v>
      </c>
      <c r="F1981" s="69">
        <v>1121.9000000000001</v>
      </c>
      <c r="G1981" s="63" t="s">
        <v>17</v>
      </c>
      <c r="H1981" s="64">
        <v>47168.95</v>
      </c>
    </row>
    <row r="1982" spans="1:8" ht="15.75" customHeight="1" x14ac:dyDescent="0.25">
      <c r="A1982" s="41">
        <v>820</v>
      </c>
      <c r="B1982" s="42" t="s">
        <v>39</v>
      </c>
      <c r="C1982" s="45" t="s">
        <v>851</v>
      </c>
      <c r="D1982" s="43">
        <v>2019</v>
      </c>
      <c r="E1982" s="28" t="s">
        <v>31</v>
      </c>
      <c r="F1982" s="69">
        <v>1154.4000000000001</v>
      </c>
      <c r="G1982" s="30">
        <v>1200.3</v>
      </c>
      <c r="H1982" s="62">
        <v>1315359.6000000001</v>
      </c>
    </row>
    <row r="1983" spans="1:8" ht="15.75" customHeight="1" x14ac:dyDescent="0.25">
      <c r="A1983" s="41"/>
      <c r="B1983" s="41"/>
      <c r="C1983" s="41"/>
      <c r="D1983" s="41"/>
      <c r="E1983" s="28" t="s">
        <v>16</v>
      </c>
      <c r="F1983" s="69">
        <v>1154.4000000000001</v>
      </c>
      <c r="G1983" s="63" t="s">
        <v>17</v>
      </c>
      <c r="H1983" s="64">
        <v>47168.95</v>
      </c>
    </row>
    <row r="1984" spans="1:8" ht="15.75" customHeight="1" x14ac:dyDescent="0.25">
      <c r="A1984" s="41">
        <v>821</v>
      </c>
      <c r="B1984" s="42" t="s">
        <v>39</v>
      </c>
      <c r="C1984" s="45" t="s">
        <v>852</v>
      </c>
      <c r="D1984" s="43">
        <v>2019</v>
      </c>
      <c r="E1984" s="28" t="s">
        <v>31</v>
      </c>
      <c r="F1984" s="69">
        <v>5529.95</v>
      </c>
      <c r="G1984" s="30">
        <v>3636.7</v>
      </c>
      <c r="H1984" s="62">
        <v>5632936.54</v>
      </c>
    </row>
    <row r="1985" spans="1:8" ht="15.75" customHeight="1" x14ac:dyDescent="0.25">
      <c r="A1985" s="41"/>
      <c r="B1985" s="41"/>
      <c r="C1985" s="41"/>
      <c r="D1985" s="41"/>
      <c r="E1985" s="28" t="s">
        <v>16</v>
      </c>
      <c r="F1985" s="69">
        <v>5529.95</v>
      </c>
      <c r="G1985" s="63" t="s">
        <v>17</v>
      </c>
      <c r="H1985" s="64">
        <v>112497.33</v>
      </c>
    </row>
    <row r="1986" spans="1:8" ht="15.75" customHeight="1" x14ac:dyDescent="0.25">
      <c r="A1986" s="41">
        <v>822</v>
      </c>
      <c r="B1986" s="42" t="s">
        <v>39</v>
      </c>
      <c r="C1986" s="45" t="s">
        <v>853</v>
      </c>
      <c r="D1986" s="43">
        <v>2019</v>
      </c>
      <c r="E1986" s="28" t="s">
        <v>31</v>
      </c>
      <c r="F1986" s="69">
        <v>2154.5</v>
      </c>
      <c r="G1986" s="30">
        <v>1616.4</v>
      </c>
      <c r="H1986" s="62">
        <v>3241396.8</v>
      </c>
    </row>
    <row r="1987" spans="1:8" ht="15.75" customHeight="1" x14ac:dyDescent="0.25">
      <c r="A1987" s="41"/>
      <c r="B1987" s="41"/>
      <c r="C1987" s="41"/>
      <c r="D1987" s="41"/>
      <c r="E1987" s="28" t="s">
        <v>13</v>
      </c>
      <c r="F1987" s="69">
        <v>2154.5</v>
      </c>
      <c r="G1987" s="30">
        <v>826</v>
      </c>
      <c r="H1987" s="18">
        <v>3280328.4</v>
      </c>
    </row>
    <row r="1988" spans="1:8" ht="15.75" customHeight="1" x14ac:dyDescent="0.25">
      <c r="A1988" s="41"/>
      <c r="B1988" s="41"/>
      <c r="C1988" s="41"/>
      <c r="D1988" s="41"/>
      <c r="E1988" s="28" t="s">
        <v>16</v>
      </c>
      <c r="F1988" s="69">
        <v>2154.5</v>
      </c>
      <c r="G1988" s="63" t="s">
        <v>17</v>
      </c>
      <c r="H1988" s="64">
        <v>44523.360000000001</v>
      </c>
    </row>
    <row r="1989" spans="1:8" ht="15.75" customHeight="1" x14ac:dyDescent="0.25">
      <c r="A1989" s="41">
        <v>823</v>
      </c>
      <c r="B1989" s="42" t="s">
        <v>39</v>
      </c>
      <c r="C1989" s="45" t="s">
        <v>854</v>
      </c>
      <c r="D1989" s="43">
        <v>2019</v>
      </c>
      <c r="E1989" s="28" t="s">
        <v>31</v>
      </c>
      <c r="F1989" s="69">
        <v>5887.4</v>
      </c>
      <c r="G1989" s="30">
        <v>3749</v>
      </c>
      <c r="H1989" s="62">
        <v>7862746.5599999996</v>
      </c>
    </row>
    <row r="1990" spans="1:8" ht="15.75" customHeight="1" x14ac:dyDescent="0.25">
      <c r="A1990" s="41"/>
      <c r="B1990" s="41"/>
      <c r="C1990" s="41"/>
      <c r="D1990" s="41"/>
      <c r="E1990" s="28" t="s">
        <v>16</v>
      </c>
      <c r="F1990" s="69">
        <v>5887.4</v>
      </c>
      <c r="G1990" s="63" t="s">
        <v>17</v>
      </c>
      <c r="H1990" s="64">
        <v>52498.55</v>
      </c>
    </row>
    <row r="1991" spans="1:8" ht="15.75" customHeight="1" x14ac:dyDescent="0.25">
      <c r="A1991" s="41">
        <v>824</v>
      </c>
      <c r="B1991" s="42" t="s">
        <v>39</v>
      </c>
      <c r="C1991" s="45" t="s">
        <v>855</v>
      </c>
      <c r="D1991" s="43">
        <v>2019</v>
      </c>
      <c r="E1991" s="28" t="s">
        <v>31</v>
      </c>
      <c r="F1991" s="69">
        <v>2652.9</v>
      </c>
      <c r="G1991" s="30">
        <v>1602</v>
      </c>
      <c r="H1991" s="62">
        <v>5352632.4000000004</v>
      </c>
    </row>
    <row r="1992" spans="1:8" ht="15.75" customHeight="1" x14ac:dyDescent="0.25">
      <c r="A1992" s="41"/>
      <c r="B1992" s="41"/>
      <c r="C1992" s="41"/>
      <c r="D1992" s="41"/>
      <c r="E1992" s="28" t="s">
        <v>13</v>
      </c>
      <c r="F1992" s="69">
        <v>2652.9</v>
      </c>
      <c r="G1992" s="30">
        <v>950</v>
      </c>
      <c r="H1992" s="18">
        <v>5396598</v>
      </c>
    </row>
    <row r="1993" spans="1:8" ht="15.75" customHeight="1" x14ac:dyDescent="0.25">
      <c r="A1993" s="41"/>
      <c r="B1993" s="41"/>
      <c r="C1993" s="41"/>
      <c r="D1993" s="41"/>
      <c r="E1993" s="28" t="s">
        <v>16</v>
      </c>
      <c r="F1993" s="69">
        <v>2652.9</v>
      </c>
      <c r="G1993" s="63" t="s">
        <v>17</v>
      </c>
      <c r="H1993" s="64">
        <v>50512.539999999994</v>
      </c>
    </row>
    <row r="1994" spans="1:8" ht="15.75" customHeight="1" x14ac:dyDescent="0.25">
      <c r="A1994" s="41">
        <v>825</v>
      </c>
      <c r="B1994" s="42" t="s">
        <v>39</v>
      </c>
      <c r="C1994" s="45" t="s">
        <v>856</v>
      </c>
      <c r="D1994" s="43">
        <v>2019</v>
      </c>
      <c r="E1994" s="28" t="s">
        <v>31</v>
      </c>
      <c r="F1994" s="69">
        <v>3410.1</v>
      </c>
      <c r="G1994" s="30">
        <v>2047</v>
      </c>
      <c r="H1994" s="62">
        <v>6200809.2000000002</v>
      </c>
    </row>
    <row r="1995" spans="1:8" ht="15.75" customHeight="1" x14ac:dyDescent="0.25">
      <c r="A1995" s="41"/>
      <c r="B1995" s="41"/>
      <c r="C1995" s="41"/>
      <c r="D1995" s="41"/>
      <c r="E1995" s="28" t="s">
        <v>16</v>
      </c>
      <c r="F1995" s="69">
        <v>3410.1</v>
      </c>
      <c r="G1995" s="63" t="s">
        <v>17</v>
      </c>
      <c r="H1995" s="64">
        <v>37349.5</v>
      </c>
    </row>
    <row r="1996" spans="1:8" ht="15.75" customHeight="1" x14ac:dyDescent="0.25">
      <c r="A1996" s="41">
        <v>826</v>
      </c>
      <c r="B1996" s="42" t="s">
        <v>39</v>
      </c>
      <c r="C1996" s="45" t="s">
        <v>857</v>
      </c>
      <c r="D1996" s="43">
        <v>2019</v>
      </c>
      <c r="E1996" s="28" t="s">
        <v>31</v>
      </c>
      <c r="F1996" s="69">
        <v>3400.8</v>
      </c>
      <c r="G1996" s="30">
        <v>2137</v>
      </c>
      <c r="H1996" s="62">
        <v>6856600.7999999998</v>
      </c>
    </row>
    <row r="1997" spans="1:8" ht="15.75" customHeight="1" x14ac:dyDescent="0.25">
      <c r="A1997" s="41"/>
      <c r="B1997" s="41"/>
      <c r="C1997" s="41"/>
      <c r="D1997" s="41"/>
      <c r="E1997" s="28" t="s">
        <v>13</v>
      </c>
      <c r="F1997" s="69">
        <v>3400.8</v>
      </c>
      <c r="G1997" s="30">
        <v>1100</v>
      </c>
      <c r="H1997" s="18">
        <v>6578948.4000000004</v>
      </c>
    </row>
    <row r="1998" spans="1:8" ht="15.75" customHeight="1" x14ac:dyDescent="0.25">
      <c r="A1998" s="41"/>
      <c r="B1998" s="41"/>
      <c r="C1998" s="41"/>
      <c r="D1998" s="41"/>
      <c r="E1998" s="28" t="s">
        <v>16</v>
      </c>
      <c r="F1998" s="69">
        <v>3400.8</v>
      </c>
      <c r="G1998" s="63" t="s">
        <v>17</v>
      </c>
      <c r="H1998" s="64">
        <v>65916.56</v>
      </c>
    </row>
    <row r="1999" spans="1:8" ht="15.75" customHeight="1" x14ac:dyDescent="0.25">
      <c r="A1999" s="41">
        <v>827</v>
      </c>
      <c r="B1999" s="42" t="s">
        <v>39</v>
      </c>
      <c r="C1999" s="45" t="s">
        <v>858</v>
      </c>
      <c r="D1999" s="43">
        <v>2019</v>
      </c>
      <c r="E1999" s="28" t="s">
        <v>31</v>
      </c>
      <c r="F1999" s="69">
        <v>2698.5</v>
      </c>
      <c r="G1999" s="30">
        <v>1828</v>
      </c>
      <c r="H1999" s="62">
        <v>5701984.7999999998</v>
      </c>
    </row>
    <row r="2000" spans="1:8" ht="15.75" customHeight="1" x14ac:dyDescent="0.25">
      <c r="A2000" s="41"/>
      <c r="B2000" s="41"/>
      <c r="C2000" s="41"/>
      <c r="D2000" s="41"/>
      <c r="E2000" s="28" t="s">
        <v>16</v>
      </c>
      <c r="F2000" s="69">
        <v>2698.5</v>
      </c>
      <c r="G2000" s="63" t="s">
        <v>17</v>
      </c>
      <c r="H2000" s="64">
        <v>35831.699999999997</v>
      </c>
    </row>
    <row r="2001" spans="1:8" ht="15.75" customHeight="1" x14ac:dyDescent="0.25">
      <c r="A2001" s="41">
        <v>828</v>
      </c>
      <c r="B2001" s="42" t="s">
        <v>39</v>
      </c>
      <c r="C2001" s="45" t="s">
        <v>859</v>
      </c>
      <c r="D2001" s="43">
        <v>2019</v>
      </c>
      <c r="E2001" s="28" t="s">
        <v>31</v>
      </c>
      <c r="F2001" s="69">
        <v>3486.8</v>
      </c>
      <c r="G2001" s="30">
        <v>2031</v>
      </c>
      <c r="H2001" s="62">
        <v>7232630.4000000004</v>
      </c>
    </row>
    <row r="2002" spans="1:8" ht="15.75" customHeight="1" x14ac:dyDescent="0.25">
      <c r="A2002" s="41"/>
      <c r="B2002" s="41"/>
      <c r="C2002" s="41"/>
      <c r="D2002" s="41"/>
      <c r="E2002" s="28" t="s">
        <v>16</v>
      </c>
      <c r="F2002" s="69">
        <v>3486.8</v>
      </c>
      <c r="G2002" s="63" t="s">
        <v>17</v>
      </c>
      <c r="H2002" s="64">
        <v>40079.47</v>
      </c>
    </row>
    <row r="2003" spans="1:8" ht="15.75" customHeight="1" x14ac:dyDescent="0.25">
      <c r="A2003" s="41">
        <v>829</v>
      </c>
      <c r="B2003" s="42" t="s">
        <v>39</v>
      </c>
      <c r="C2003" s="45" t="s">
        <v>860</v>
      </c>
      <c r="D2003" s="43">
        <v>2019</v>
      </c>
      <c r="E2003" s="28" t="s">
        <v>31</v>
      </c>
      <c r="F2003" s="69">
        <v>4030.3</v>
      </c>
      <c r="G2003" s="30">
        <v>2506</v>
      </c>
      <c r="H2003" s="62">
        <v>6654396</v>
      </c>
    </row>
    <row r="2004" spans="1:8" ht="15.75" customHeight="1" x14ac:dyDescent="0.25">
      <c r="A2004" s="41"/>
      <c r="B2004" s="41"/>
      <c r="C2004" s="41"/>
      <c r="D2004" s="41"/>
      <c r="E2004" s="28" t="s">
        <v>13</v>
      </c>
      <c r="F2004" s="69">
        <v>4030.3</v>
      </c>
      <c r="G2004" s="30">
        <v>1100</v>
      </c>
      <c r="H2004" s="18">
        <v>6676225.2000000002</v>
      </c>
    </row>
    <row r="2005" spans="1:8" ht="15.75" customHeight="1" x14ac:dyDescent="0.25">
      <c r="A2005" s="41"/>
      <c r="B2005" s="41"/>
      <c r="C2005" s="41"/>
      <c r="D2005" s="41"/>
      <c r="E2005" s="28" t="s">
        <v>16</v>
      </c>
      <c r="F2005" s="69">
        <v>4030.3</v>
      </c>
      <c r="G2005" s="63" t="s">
        <v>17</v>
      </c>
      <c r="H2005" s="64">
        <v>79670</v>
      </c>
    </row>
    <row r="2006" spans="1:8" ht="15.75" customHeight="1" x14ac:dyDescent="0.25">
      <c r="A2006" s="41">
        <v>830</v>
      </c>
      <c r="B2006" s="42" t="s">
        <v>39</v>
      </c>
      <c r="C2006" s="45" t="s">
        <v>861</v>
      </c>
      <c r="D2006" s="43">
        <v>2019</v>
      </c>
      <c r="E2006" s="28" t="s">
        <v>13</v>
      </c>
      <c r="F2006" s="69">
        <v>1150.5999999999999</v>
      </c>
      <c r="G2006" s="30">
        <v>650</v>
      </c>
      <c r="H2006" s="18">
        <v>5633156.4000000004</v>
      </c>
    </row>
    <row r="2007" spans="1:8" ht="15.75" customHeight="1" x14ac:dyDescent="0.25">
      <c r="A2007" s="41"/>
      <c r="B2007" s="41"/>
      <c r="C2007" s="41"/>
      <c r="D2007" s="41"/>
      <c r="E2007" s="28" t="s">
        <v>16</v>
      </c>
      <c r="F2007" s="69">
        <v>1150.5999999999999</v>
      </c>
      <c r="G2007" s="63" t="s">
        <v>17</v>
      </c>
      <c r="H2007" s="64">
        <v>9932</v>
      </c>
    </row>
    <row r="2008" spans="1:8" ht="15.75" customHeight="1" x14ac:dyDescent="0.25">
      <c r="A2008" s="41">
        <v>831</v>
      </c>
      <c r="B2008" s="42" t="s">
        <v>39</v>
      </c>
      <c r="C2008" s="45" t="s">
        <v>862</v>
      </c>
      <c r="D2008" s="43">
        <v>2019</v>
      </c>
      <c r="E2008" s="28" t="s">
        <v>31</v>
      </c>
      <c r="F2008" s="69">
        <v>3000.1</v>
      </c>
      <c r="G2008" s="30">
        <v>1352.2</v>
      </c>
      <c r="H2008" s="62">
        <v>4888576.8</v>
      </c>
    </row>
    <row r="2009" spans="1:8" ht="15.75" customHeight="1" x14ac:dyDescent="0.25">
      <c r="A2009" s="41"/>
      <c r="B2009" s="41"/>
      <c r="C2009" s="41"/>
      <c r="D2009" s="41"/>
      <c r="E2009" s="28" t="s">
        <v>13</v>
      </c>
      <c r="F2009" s="69">
        <v>3000.1</v>
      </c>
      <c r="G2009" s="30">
        <v>1150</v>
      </c>
      <c r="H2009" s="18">
        <v>5341034.4000000004</v>
      </c>
    </row>
    <row r="2010" spans="1:8" ht="15.75" customHeight="1" x14ac:dyDescent="0.25">
      <c r="A2010" s="41"/>
      <c r="B2010" s="41"/>
      <c r="C2010" s="41"/>
      <c r="D2010" s="41"/>
      <c r="E2010" s="28" t="s">
        <v>16</v>
      </c>
      <c r="F2010" s="69">
        <v>3000.1</v>
      </c>
      <c r="G2010" s="63" t="s">
        <v>17</v>
      </c>
      <c r="H2010" s="64">
        <v>46593</v>
      </c>
    </row>
    <row r="2011" spans="1:8" ht="15.75" customHeight="1" x14ac:dyDescent="0.25">
      <c r="A2011" s="41">
        <v>832</v>
      </c>
      <c r="B2011" s="42" t="s">
        <v>39</v>
      </c>
      <c r="C2011" s="45" t="s">
        <v>863</v>
      </c>
      <c r="D2011" s="43">
        <v>2019</v>
      </c>
      <c r="E2011" s="28" t="s">
        <v>31</v>
      </c>
      <c r="F2011" s="69">
        <v>3697.4</v>
      </c>
      <c r="G2011" s="30">
        <v>2103.96</v>
      </c>
      <c r="H2011" s="62">
        <v>5312653.2</v>
      </c>
    </row>
    <row r="2012" spans="1:8" ht="15.75" customHeight="1" x14ac:dyDescent="0.25">
      <c r="A2012" s="41"/>
      <c r="B2012" s="41"/>
      <c r="C2012" s="41"/>
      <c r="D2012" s="41"/>
      <c r="E2012" s="28" t="s">
        <v>16</v>
      </c>
      <c r="F2012" s="69">
        <v>3697.4</v>
      </c>
      <c r="G2012" s="63" t="s">
        <v>17</v>
      </c>
      <c r="H2012" s="64">
        <v>34200</v>
      </c>
    </row>
    <row r="2013" spans="1:8" ht="15.75" customHeight="1" x14ac:dyDescent="0.25">
      <c r="A2013" s="41">
        <v>833</v>
      </c>
      <c r="B2013" s="42" t="s">
        <v>39</v>
      </c>
      <c r="C2013" s="45" t="s">
        <v>864</v>
      </c>
      <c r="D2013" s="43">
        <v>2019</v>
      </c>
      <c r="E2013" s="28" t="s">
        <v>31</v>
      </c>
      <c r="F2013" s="69">
        <v>4546.6000000000004</v>
      </c>
      <c r="G2013" s="30">
        <v>2744.56</v>
      </c>
      <c r="H2013" s="62">
        <v>7570154.4000000004</v>
      </c>
    </row>
    <row r="2014" spans="1:8" ht="15.75" customHeight="1" x14ac:dyDescent="0.25">
      <c r="A2014" s="41"/>
      <c r="B2014" s="41"/>
      <c r="C2014" s="41"/>
      <c r="D2014" s="41"/>
      <c r="E2014" s="28" t="s">
        <v>16</v>
      </c>
      <c r="F2014" s="69">
        <v>4546.6000000000004</v>
      </c>
      <c r="G2014" s="63" t="s">
        <v>17</v>
      </c>
      <c r="H2014" s="64">
        <v>23667.7</v>
      </c>
    </row>
    <row r="2015" spans="1:8" ht="15.75" customHeight="1" x14ac:dyDescent="0.25">
      <c r="A2015" s="41">
        <v>834</v>
      </c>
      <c r="B2015" s="42" t="s">
        <v>39</v>
      </c>
      <c r="C2015" s="45" t="s">
        <v>865</v>
      </c>
      <c r="D2015" s="43">
        <v>2019</v>
      </c>
      <c r="E2015" s="28" t="s">
        <v>31</v>
      </c>
      <c r="F2015" s="69">
        <v>6369.9</v>
      </c>
      <c r="G2015" s="30">
        <v>3902.97</v>
      </c>
      <c r="H2015" s="62">
        <v>6300172.7999999998</v>
      </c>
    </row>
    <row r="2016" spans="1:8" ht="15.75" customHeight="1" x14ac:dyDescent="0.25">
      <c r="A2016" s="41"/>
      <c r="B2016" s="41"/>
      <c r="C2016" s="41"/>
      <c r="D2016" s="41"/>
      <c r="E2016" s="28" t="s">
        <v>16</v>
      </c>
      <c r="F2016" s="69">
        <v>6369.9</v>
      </c>
      <c r="G2016" s="63" t="s">
        <v>17</v>
      </c>
      <c r="H2016" s="64">
        <v>35370.629999999997</v>
      </c>
    </row>
    <row r="2017" spans="1:8" ht="15.75" customHeight="1" x14ac:dyDescent="0.25">
      <c r="A2017" s="41">
        <v>835</v>
      </c>
      <c r="B2017" s="42" t="s">
        <v>39</v>
      </c>
      <c r="C2017" s="45" t="s">
        <v>866</v>
      </c>
      <c r="D2017" s="43">
        <v>2019</v>
      </c>
      <c r="E2017" s="28" t="s">
        <v>31</v>
      </c>
      <c r="F2017" s="69">
        <v>11522.8</v>
      </c>
      <c r="G2017" s="30">
        <v>9834.7000000000007</v>
      </c>
      <c r="H2017" s="62">
        <v>19931952</v>
      </c>
    </row>
    <row r="2018" spans="1:8" ht="15.75" customHeight="1" x14ac:dyDescent="0.25">
      <c r="A2018" s="41"/>
      <c r="B2018" s="41"/>
      <c r="C2018" s="41"/>
      <c r="D2018" s="41"/>
      <c r="E2018" s="28" t="s">
        <v>16</v>
      </c>
      <c r="F2018" s="69">
        <v>11522.8</v>
      </c>
      <c r="G2018" s="63" t="s">
        <v>17</v>
      </c>
      <c r="H2018" s="64">
        <v>45549.68</v>
      </c>
    </row>
    <row r="2019" spans="1:8" ht="15.75" customHeight="1" x14ac:dyDescent="0.25">
      <c r="A2019" s="41">
        <v>836</v>
      </c>
      <c r="B2019" s="42" t="s">
        <v>39</v>
      </c>
      <c r="C2019" s="45" t="s">
        <v>867</v>
      </c>
      <c r="D2019" s="43">
        <v>2019</v>
      </c>
      <c r="E2019" s="28" t="s">
        <v>31</v>
      </c>
      <c r="F2019" s="69">
        <v>2554.4</v>
      </c>
      <c r="G2019" s="30">
        <v>2496.5</v>
      </c>
      <c r="H2019" s="62">
        <v>3584202</v>
      </c>
    </row>
    <row r="2020" spans="1:8" ht="15.75" customHeight="1" x14ac:dyDescent="0.25">
      <c r="A2020" s="41"/>
      <c r="B2020" s="41"/>
      <c r="C2020" s="41"/>
      <c r="D2020" s="41"/>
      <c r="E2020" s="28" t="s">
        <v>16</v>
      </c>
      <c r="F2020" s="69">
        <v>2554.4</v>
      </c>
      <c r="G2020" s="70" t="s">
        <v>17</v>
      </c>
      <c r="H2020" s="64">
        <v>20408.47</v>
      </c>
    </row>
    <row r="2021" spans="1:8" ht="15.75" customHeight="1" x14ac:dyDescent="0.25">
      <c r="A2021" s="41">
        <v>837</v>
      </c>
      <c r="B2021" s="42" t="s">
        <v>39</v>
      </c>
      <c r="C2021" s="45" t="s">
        <v>868</v>
      </c>
      <c r="D2021" s="43">
        <v>2019</v>
      </c>
      <c r="E2021" s="28" t="s">
        <v>31</v>
      </c>
      <c r="F2021" s="69">
        <v>585.20000000000005</v>
      </c>
      <c r="G2021" s="30">
        <v>496.8</v>
      </c>
      <c r="H2021" s="62">
        <v>2035002</v>
      </c>
    </row>
    <row r="2022" spans="1:8" ht="15.75" customHeight="1" x14ac:dyDescent="0.25">
      <c r="A2022" s="41"/>
      <c r="B2022" s="41"/>
      <c r="C2022" s="41"/>
      <c r="D2022" s="41"/>
      <c r="E2022" s="28" t="s">
        <v>16</v>
      </c>
      <c r="F2022" s="69">
        <v>585.20000000000005</v>
      </c>
      <c r="G2022" s="63" t="s">
        <v>17</v>
      </c>
      <c r="H2022" s="64">
        <v>36283.550000000003</v>
      </c>
    </row>
    <row r="2023" spans="1:8" ht="15.75" customHeight="1" x14ac:dyDescent="0.25">
      <c r="A2023" s="41">
        <v>838</v>
      </c>
      <c r="B2023" s="42" t="s">
        <v>39</v>
      </c>
      <c r="C2023" s="45" t="s">
        <v>869</v>
      </c>
      <c r="D2023" s="43">
        <v>2019</v>
      </c>
      <c r="E2023" s="28" t="s">
        <v>31</v>
      </c>
      <c r="F2023" s="69">
        <v>607.5</v>
      </c>
      <c r="G2023" s="30">
        <v>442.7</v>
      </c>
      <c r="H2023" s="62">
        <v>2377899.6</v>
      </c>
    </row>
    <row r="2024" spans="1:8" ht="15.75" customHeight="1" x14ac:dyDescent="0.25">
      <c r="A2024" s="41"/>
      <c r="B2024" s="41"/>
      <c r="C2024" s="41"/>
      <c r="D2024" s="41"/>
      <c r="E2024" s="28" t="s">
        <v>16</v>
      </c>
      <c r="F2024" s="69">
        <v>607.5</v>
      </c>
      <c r="G2024" s="63" t="s">
        <v>17</v>
      </c>
      <c r="H2024" s="64">
        <v>36926.44</v>
      </c>
    </row>
    <row r="2025" spans="1:8" ht="15.75" customHeight="1" x14ac:dyDescent="0.25">
      <c r="A2025" s="41">
        <v>839</v>
      </c>
      <c r="B2025" s="42" t="s">
        <v>39</v>
      </c>
      <c r="C2025" s="45" t="s">
        <v>870</v>
      </c>
      <c r="D2025" s="43">
        <v>2019</v>
      </c>
      <c r="E2025" s="28" t="s">
        <v>31</v>
      </c>
      <c r="F2025" s="69">
        <v>567.5</v>
      </c>
      <c r="G2025" s="30">
        <v>523.79999999999995</v>
      </c>
      <c r="H2025" s="62">
        <v>926667.6</v>
      </c>
    </row>
    <row r="2026" spans="1:8" ht="15.75" customHeight="1" x14ac:dyDescent="0.25">
      <c r="A2026" s="41"/>
      <c r="B2026" s="41"/>
      <c r="C2026" s="41"/>
      <c r="D2026" s="41"/>
      <c r="E2026" s="28" t="s">
        <v>16</v>
      </c>
      <c r="F2026" s="69">
        <v>567.5</v>
      </c>
      <c r="G2026" s="63" t="s">
        <v>17</v>
      </c>
      <c r="H2026" s="64">
        <v>25188.52</v>
      </c>
    </row>
    <row r="2027" spans="1:8" ht="15.75" customHeight="1" x14ac:dyDescent="0.25">
      <c r="A2027" s="41">
        <v>840</v>
      </c>
      <c r="B2027" s="42" t="s">
        <v>39</v>
      </c>
      <c r="C2027" s="45" t="s">
        <v>871</v>
      </c>
      <c r="D2027" s="43">
        <v>2019</v>
      </c>
      <c r="E2027" s="28" t="s">
        <v>31</v>
      </c>
      <c r="F2027" s="69">
        <v>689.1</v>
      </c>
      <c r="G2027" s="30">
        <v>496.8</v>
      </c>
      <c r="H2027" s="62">
        <v>2580919.2000000002</v>
      </c>
    </row>
    <row r="2028" spans="1:8" ht="15.75" customHeight="1" x14ac:dyDescent="0.25">
      <c r="A2028" s="41"/>
      <c r="B2028" s="41"/>
      <c r="C2028" s="41"/>
      <c r="D2028" s="41"/>
      <c r="E2028" s="28" t="s">
        <v>16</v>
      </c>
      <c r="F2028" s="69">
        <v>689.1</v>
      </c>
      <c r="G2028" s="63" t="s">
        <v>17</v>
      </c>
      <c r="H2028" s="64">
        <v>36926.44</v>
      </c>
    </row>
    <row r="2029" spans="1:8" ht="15.75" customHeight="1" x14ac:dyDescent="0.25">
      <c r="A2029" s="41">
        <v>841</v>
      </c>
      <c r="B2029" s="42" t="s">
        <v>39</v>
      </c>
      <c r="C2029" s="45" t="s">
        <v>872</v>
      </c>
      <c r="D2029" s="43">
        <v>2019</v>
      </c>
      <c r="E2029" s="28" t="s">
        <v>13</v>
      </c>
      <c r="F2029" s="69">
        <v>2797.4</v>
      </c>
      <c r="G2029" s="30">
        <v>1060</v>
      </c>
      <c r="H2029" s="18">
        <v>4964588.4000000004</v>
      </c>
    </row>
    <row r="2030" spans="1:8" ht="15.75" customHeight="1" x14ac:dyDescent="0.25">
      <c r="A2030" s="41"/>
      <c r="B2030" s="41"/>
      <c r="C2030" s="41"/>
      <c r="D2030" s="41"/>
      <c r="E2030" s="28" t="s">
        <v>16</v>
      </c>
      <c r="F2030" s="69">
        <v>2797.4</v>
      </c>
      <c r="G2030" s="63" t="s">
        <v>17</v>
      </c>
      <c r="H2030" s="64">
        <v>58731.7</v>
      </c>
    </row>
    <row r="2031" spans="1:8" ht="15.75" customHeight="1" x14ac:dyDescent="0.25">
      <c r="A2031" s="41"/>
      <c r="B2031" s="41"/>
      <c r="C2031" s="41"/>
      <c r="D2031" s="41"/>
      <c r="E2031" s="28" t="s">
        <v>44</v>
      </c>
      <c r="F2031" s="69">
        <v>2797.4</v>
      </c>
      <c r="G2031" s="69">
        <v>2797.4</v>
      </c>
      <c r="H2031" s="64">
        <v>381350.54</v>
      </c>
    </row>
    <row r="2032" spans="1:8" ht="15.75" customHeight="1" x14ac:dyDescent="0.25">
      <c r="A2032" s="41">
        <v>842</v>
      </c>
      <c r="B2032" s="42" t="s">
        <v>39</v>
      </c>
      <c r="C2032" s="45" t="s">
        <v>873</v>
      </c>
      <c r="D2032" s="43">
        <v>2019</v>
      </c>
      <c r="E2032" s="28" t="s">
        <v>31</v>
      </c>
      <c r="F2032" s="69">
        <v>2845</v>
      </c>
      <c r="G2032" s="30">
        <v>2237</v>
      </c>
      <c r="H2032" s="62">
        <v>3341832</v>
      </c>
    </row>
    <row r="2033" spans="1:8" ht="15.75" customHeight="1" x14ac:dyDescent="0.25">
      <c r="A2033" s="41"/>
      <c r="B2033" s="41"/>
      <c r="C2033" s="41"/>
      <c r="D2033" s="41"/>
      <c r="E2033" s="28" t="s">
        <v>16</v>
      </c>
      <c r="F2033" s="69">
        <v>2845</v>
      </c>
      <c r="G2033" s="63" t="s">
        <v>17</v>
      </c>
      <c r="H2033" s="64">
        <v>30276.7</v>
      </c>
    </row>
    <row r="2034" spans="1:8" ht="15.75" customHeight="1" x14ac:dyDescent="0.25">
      <c r="A2034" s="41">
        <v>843</v>
      </c>
      <c r="B2034" s="42" t="s">
        <v>39</v>
      </c>
      <c r="C2034" s="45" t="s">
        <v>874</v>
      </c>
      <c r="D2034" s="43">
        <v>2019</v>
      </c>
      <c r="E2034" s="28" t="s">
        <v>31</v>
      </c>
      <c r="F2034" s="69">
        <v>796.2</v>
      </c>
      <c r="G2034" s="30">
        <v>554</v>
      </c>
      <c r="H2034" s="62">
        <v>1985220</v>
      </c>
    </row>
    <row r="2035" spans="1:8" ht="15.75" customHeight="1" x14ac:dyDescent="0.25">
      <c r="A2035" s="41"/>
      <c r="B2035" s="41"/>
      <c r="C2035" s="41"/>
      <c r="D2035" s="41"/>
      <c r="E2035" s="28" t="s">
        <v>16</v>
      </c>
      <c r="F2035" s="69">
        <v>796.2</v>
      </c>
      <c r="G2035" s="63" t="s">
        <v>17</v>
      </c>
      <c r="H2035" s="64">
        <v>30722.86</v>
      </c>
    </row>
    <row r="2036" spans="1:8" ht="15.75" customHeight="1" x14ac:dyDescent="0.25">
      <c r="A2036" s="41">
        <v>844</v>
      </c>
      <c r="B2036" s="42" t="s">
        <v>39</v>
      </c>
      <c r="C2036" s="45" t="s">
        <v>875</v>
      </c>
      <c r="D2036" s="43">
        <v>2019</v>
      </c>
      <c r="E2036" s="28" t="s">
        <v>31</v>
      </c>
      <c r="F2036" s="69">
        <v>1561.4</v>
      </c>
      <c r="G2036" s="30">
        <v>1026</v>
      </c>
      <c r="H2036" s="62">
        <v>2214115.2000000002</v>
      </c>
    </row>
    <row r="2037" spans="1:8" ht="15.75" customHeight="1" x14ac:dyDescent="0.25">
      <c r="A2037" s="41"/>
      <c r="B2037" s="41"/>
      <c r="C2037" s="41"/>
      <c r="D2037" s="41"/>
      <c r="E2037" s="28" t="s">
        <v>13</v>
      </c>
      <c r="F2037" s="69">
        <v>1561.4</v>
      </c>
      <c r="G2037" s="30">
        <v>492</v>
      </c>
      <c r="H2037" s="18">
        <v>1591609.2</v>
      </c>
    </row>
    <row r="2038" spans="1:8" ht="15.75" customHeight="1" x14ac:dyDescent="0.25">
      <c r="A2038" s="41"/>
      <c r="B2038" s="41"/>
      <c r="C2038" s="41"/>
      <c r="D2038" s="41"/>
      <c r="E2038" s="28" t="s">
        <v>16</v>
      </c>
      <c r="F2038" s="69">
        <v>1561.4</v>
      </c>
      <c r="G2038" s="63" t="s">
        <v>17</v>
      </c>
      <c r="H2038" s="64">
        <v>72675.600000000006</v>
      </c>
    </row>
    <row r="2039" spans="1:8" ht="15.75" customHeight="1" x14ac:dyDescent="0.25">
      <c r="A2039" s="41">
        <v>845</v>
      </c>
      <c r="B2039" s="42" t="s">
        <v>39</v>
      </c>
      <c r="C2039" s="45" t="s">
        <v>876</v>
      </c>
      <c r="D2039" s="43">
        <v>2019</v>
      </c>
      <c r="E2039" s="28" t="s">
        <v>31</v>
      </c>
      <c r="F2039" s="69">
        <v>2133.6999999999998</v>
      </c>
      <c r="G2039" s="30">
        <v>1221</v>
      </c>
      <c r="H2039" s="62">
        <v>3451803.6</v>
      </c>
    </row>
    <row r="2040" spans="1:8" ht="15.75" customHeight="1" x14ac:dyDescent="0.25">
      <c r="A2040" s="41"/>
      <c r="B2040" s="41"/>
      <c r="C2040" s="41"/>
      <c r="D2040" s="41"/>
      <c r="E2040" s="28" t="s">
        <v>16</v>
      </c>
      <c r="F2040" s="69">
        <v>2133.6999999999998</v>
      </c>
      <c r="G2040" s="63" t="s">
        <v>17</v>
      </c>
      <c r="H2040" s="64">
        <v>20994.7</v>
      </c>
    </row>
    <row r="2041" spans="1:8" ht="15.75" customHeight="1" x14ac:dyDescent="0.25">
      <c r="A2041" s="41">
        <v>846</v>
      </c>
      <c r="B2041" s="42" t="s">
        <v>39</v>
      </c>
      <c r="C2041" s="45" t="s">
        <v>877</v>
      </c>
      <c r="D2041" s="43">
        <v>2019</v>
      </c>
      <c r="E2041" s="28" t="s">
        <v>31</v>
      </c>
      <c r="F2041" s="69">
        <v>4348.2</v>
      </c>
      <c r="G2041" s="30">
        <v>2814</v>
      </c>
      <c r="H2041" s="62">
        <v>5186901.5999999996</v>
      </c>
    </row>
    <row r="2042" spans="1:8" ht="15.75" customHeight="1" x14ac:dyDescent="0.25">
      <c r="A2042" s="41"/>
      <c r="B2042" s="41"/>
      <c r="C2042" s="41"/>
      <c r="D2042" s="41"/>
      <c r="E2042" s="28" t="s">
        <v>16</v>
      </c>
      <c r="F2042" s="69">
        <v>4348.2</v>
      </c>
      <c r="G2042" s="63" t="s">
        <v>17</v>
      </c>
      <c r="H2042" s="64">
        <v>38244.94</v>
      </c>
    </row>
    <row r="2043" spans="1:8" ht="15.75" customHeight="1" x14ac:dyDescent="0.25">
      <c r="A2043" s="41">
        <v>847</v>
      </c>
      <c r="B2043" s="42" t="s">
        <v>39</v>
      </c>
      <c r="C2043" s="45" t="s">
        <v>878</v>
      </c>
      <c r="D2043" s="43">
        <v>2019</v>
      </c>
      <c r="E2043" s="28" t="s">
        <v>31</v>
      </c>
      <c r="F2043" s="69">
        <v>6156.5</v>
      </c>
      <c r="G2043" s="30">
        <v>2271</v>
      </c>
      <c r="H2043" s="62">
        <v>3913431.6</v>
      </c>
    </row>
    <row r="2044" spans="1:8" ht="15.75" customHeight="1" x14ac:dyDescent="0.25">
      <c r="A2044" s="41"/>
      <c r="B2044" s="41"/>
      <c r="C2044" s="41"/>
      <c r="D2044" s="41"/>
      <c r="E2044" s="28" t="s">
        <v>16</v>
      </c>
      <c r="F2044" s="69">
        <v>6156.5</v>
      </c>
      <c r="G2044" s="63" t="s">
        <v>17</v>
      </c>
      <c r="H2044" s="64">
        <v>30797.53</v>
      </c>
    </row>
    <row r="2045" spans="1:8" ht="15.75" customHeight="1" x14ac:dyDescent="0.25">
      <c r="A2045" s="41">
        <v>848</v>
      </c>
      <c r="B2045" s="42" t="s">
        <v>39</v>
      </c>
      <c r="C2045" s="45" t="s">
        <v>879</v>
      </c>
      <c r="D2045" s="43">
        <v>2019</v>
      </c>
      <c r="E2045" s="28" t="s">
        <v>31</v>
      </c>
      <c r="F2045" s="69">
        <v>8985</v>
      </c>
      <c r="G2045" s="30">
        <v>4292.8999999999996</v>
      </c>
      <c r="H2045" s="62">
        <v>11287357.199999999</v>
      </c>
    </row>
    <row r="2046" spans="1:8" ht="15.75" customHeight="1" x14ac:dyDescent="0.25">
      <c r="A2046" s="41"/>
      <c r="B2046" s="41"/>
      <c r="C2046" s="41"/>
      <c r="D2046" s="41"/>
      <c r="E2046" s="28" t="s">
        <v>16</v>
      </c>
      <c r="F2046" s="69">
        <v>8985</v>
      </c>
      <c r="G2046" s="63" t="s">
        <v>17</v>
      </c>
      <c r="H2046" s="64">
        <v>69296.5</v>
      </c>
    </row>
    <row r="2047" spans="1:8" ht="15.75" customHeight="1" x14ac:dyDescent="0.25">
      <c r="A2047" s="41">
        <v>849</v>
      </c>
      <c r="B2047" s="42" t="s">
        <v>39</v>
      </c>
      <c r="C2047" s="45" t="s">
        <v>880</v>
      </c>
      <c r="D2047" s="43">
        <v>2019</v>
      </c>
      <c r="E2047" s="28" t="s">
        <v>31</v>
      </c>
      <c r="F2047" s="69">
        <v>4342.2</v>
      </c>
      <c r="G2047" s="30">
        <v>1635</v>
      </c>
      <c r="H2047" s="62">
        <v>3652899.6</v>
      </c>
    </row>
    <row r="2048" spans="1:8" ht="15.75" customHeight="1" x14ac:dyDescent="0.25">
      <c r="A2048" s="41"/>
      <c r="B2048" s="41"/>
      <c r="C2048" s="41"/>
      <c r="D2048" s="41"/>
      <c r="E2048" s="28" t="s">
        <v>16</v>
      </c>
      <c r="F2048" s="69">
        <v>4342.2</v>
      </c>
      <c r="G2048" s="63" t="s">
        <v>17</v>
      </c>
      <c r="H2048" s="64">
        <v>24599</v>
      </c>
    </row>
    <row r="2049" spans="1:8" ht="15.75" customHeight="1" x14ac:dyDescent="0.25">
      <c r="A2049" s="41">
        <v>850</v>
      </c>
      <c r="B2049" s="42" t="s">
        <v>39</v>
      </c>
      <c r="C2049" s="45" t="s">
        <v>881</v>
      </c>
      <c r="D2049" s="43">
        <v>2019</v>
      </c>
      <c r="E2049" s="28" t="s">
        <v>31</v>
      </c>
      <c r="F2049" s="69">
        <v>7945.3</v>
      </c>
      <c r="G2049" s="30">
        <v>3385</v>
      </c>
      <c r="H2049" s="62">
        <v>5563874.4000000004</v>
      </c>
    </row>
    <row r="2050" spans="1:8" ht="15.75" customHeight="1" x14ac:dyDescent="0.25">
      <c r="A2050" s="41"/>
      <c r="B2050" s="41"/>
      <c r="C2050" s="41"/>
      <c r="D2050" s="41"/>
      <c r="E2050" s="28" t="s">
        <v>16</v>
      </c>
      <c r="F2050" s="69">
        <v>7945.3</v>
      </c>
      <c r="G2050" s="63" t="s">
        <v>17</v>
      </c>
      <c r="H2050" s="64">
        <v>46576</v>
      </c>
    </row>
    <row r="2051" spans="1:8" ht="15.75" customHeight="1" x14ac:dyDescent="0.25">
      <c r="A2051" s="41">
        <v>851</v>
      </c>
      <c r="B2051" s="42" t="s">
        <v>39</v>
      </c>
      <c r="C2051" s="45" t="s">
        <v>882</v>
      </c>
      <c r="D2051" s="43">
        <v>2019</v>
      </c>
      <c r="E2051" s="28" t="s">
        <v>31</v>
      </c>
      <c r="F2051" s="69">
        <v>4049</v>
      </c>
      <c r="G2051" s="30">
        <v>2038</v>
      </c>
      <c r="H2051" s="62">
        <v>4381837.2</v>
      </c>
    </row>
    <row r="2052" spans="1:8" ht="15.75" customHeight="1" x14ac:dyDescent="0.25">
      <c r="A2052" s="41"/>
      <c r="B2052" s="41"/>
      <c r="C2052" s="41"/>
      <c r="D2052" s="41"/>
      <c r="E2052" s="28" t="s">
        <v>16</v>
      </c>
      <c r="F2052" s="69">
        <v>4049</v>
      </c>
      <c r="G2052" s="63" t="s">
        <v>17</v>
      </c>
      <c r="H2052" s="64">
        <v>27820</v>
      </c>
    </row>
    <row r="2053" spans="1:8" ht="15.75" customHeight="1" x14ac:dyDescent="0.25">
      <c r="A2053" s="41">
        <v>852</v>
      </c>
      <c r="B2053" s="42" t="s">
        <v>39</v>
      </c>
      <c r="C2053" s="45" t="s">
        <v>883</v>
      </c>
      <c r="D2053" s="43">
        <v>2019</v>
      </c>
      <c r="E2053" s="28" t="s">
        <v>31</v>
      </c>
      <c r="F2053" s="69">
        <v>3377.5</v>
      </c>
      <c r="G2053" s="30">
        <v>2095</v>
      </c>
      <c r="H2053" s="62">
        <v>4309870.8</v>
      </c>
    </row>
    <row r="2054" spans="1:8" ht="15.75" customHeight="1" x14ac:dyDescent="0.25">
      <c r="A2054" s="41"/>
      <c r="B2054" s="41"/>
      <c r="C2054" s="41"/>
      <c r="D2054" s="41"/>
      <c r="E2054" s="28" t="s">
        <v>16</v>
      </c>
      <c r="F2054" s="69">
        <v>3377.5</v>
      </c>
      <c r="G2054" s="63" t="s">
        <v>17</v>
      </c>
      <c r="H2054" s="64">
        <v>28319.16</v>
      </c>
    </row>
    <row r="2055" spans="1:8" ht="15.75" customHeight="1" x14ac:dyDescent="0.25">
      <c r="A2055" s="41">
        <v>853</v>
      </c>
      <c r="B2055" s="42" t="s">
        <v>39</v>
      </c>
      <c r="C2055" s="45" t="s">
        <v>884</v>
      </c>
      <c r="D2055" s="43">
        <v>2019</v>
      </c>
      <c r="E2055" s="28" t="s">
        <v>31</v>
      </c>
      <c r="F2055" s="69">
        <v>17534.2</v>
      </c>
      <c r="G2055" s="30">
        <v>8833.2000000000007</v>
      </c>
      <c r="H2055" s="62">
        <v>16306910.4</v>
      </c>
    </row>
    <row r="2056" spans="1:8" ht="15.75" customHeight="1" x14ac:dyDescent="0.25">
      <c r="A2056" s="41"/>
      <c r="B2056" s="41"/>
      <c r="C2056" s="41"/>
      <c r="D2056" s="41"/>
      <c r="E2056" s="28" t="s">
        <v>13</v>
      </c>
      <c r="F2056" s="69">
        <v>17534.2</v>
      </c>
      <c r="G2056" s="30">
        <v>5003</v>
      </c>
      <c r="H2056" s="18">
        <v>27182632.800000001</v>
      </c>
    </row>
    <row r="2057" spans="1:8" ht="15.75" customHeight="1" x14ac:dyDescent="0.25">
      <c r="A2057" s="41"/>
      <c r="B2057" s="41"/>
      <c r="C2057" s="41"/>
      <c r="D2057" s="41"/>
      <c r="E2057" s="28" t="s">
        <v>16</v>
      </c>
      <c r="F2057" s="69">
        <v>17534.2</v>
      </c>
      <c r="G2057" s="63" t="s">
        <v>17</v>
      </c>
      <c r="H2057" s="64">
        <v>146617.71</v>
      </c>
    </row>
    <row r="2058" spans="1:8" ht="15.75" customHeight="1" x14ac:dyDescent="0.25">
      <c r="A2058" s="41">
        <v>854</v>
      </c>
      <c r="B2058" s="42" t="s">
        <v>39</v>
      </c>
      <c r="C2058" s="45" t="s">
        <v>885</v>
      </c>
      <c r="D2058" s="43">
        <v>2019</v>
      </c>
      <c r="E2058" s="28" t="s">
        <v>31</v>
      </c>
      <c r="F2058" s="69">
        <v>1565.3</v>
      </c>
      <c r="G2058" s="30">
        <v>478</v>
      </c>
      <c r="H2058" s="62">
        <v>2675433.6</v>
      </c>
    </row>
    <row r="2059" spans="1:8" ht="15.75" customHeight="1" x14ac:dyDescent="0.25">
      <c r="A2059" s="41"/>
      <c r="B2059" s="41"/>
      <c r="C2059" s="41"/>
      <c r="D2059" s="41"/>
      <c r="E2059" s="28" t="s">
        <v>13</v>
      </c>
      <c r="F2059" s="69">
        <v>1565.3</v>
      </c>
      <c r="G2059" s="30">
        <v>1242</v>
      </c>
      <c r="H2059" s="18">
        <v>2613634.7999999998</v>
      </c>
    </row>
    <row r="2060" spans="1:8" ht="15.75" customHeight="1" x14ac:dyDescent="0.25">
      <c r="A2060" s="41"/>
      <c r="B2060" s="41"/>
      <c r="C2060" s="41"/>
      <c r="D2060" s="41"/>
      <c r="E2060" s="28" t="s">
        <v>16</v>
      </c>
      <c r="F2060" s="69">
        <v>1565.3</v>
      </c>
      <c r="G2060" s="63" t="s">
        <v>17</v>
      </c>
      <c r="H2060" s="64">
        <v>33505.949999999997</v>
      </c>
    </row>
    <row r="2061" spans="1:8" ht="15.75" customHeight="1" x14ac:dyDescent="0.25">
      <c r="A2061" s="41">
        <v>855</v>
      </c>
      <c r="B2061" s="42" t="s">
        <v>39</v>
      </c>
      <c r="C2061" s="45" t="s">
        <v>886</v>
      </c>
      <c r="D2061" s="43">
        <v>2019</v>
      </c>
      <c r="E2061" s="28" t="s">
        <v>31</v>
      </c>
      <c r="F2061" s="69">
        <v>3441.7</v>
      </c>
      <c r="G2061" s="30">
        <v>1928</v>
      </c>
      <c r="H2061" s="62">
        <v>3717192</v>
      </c>
    </row>
    <row r="2062" spans="1:8" ht="15.75" customHeight="1" x14ac:dyDescent="0.25">
      <c r="A2062" s="41"/>
      <c r="B2062" s="41"/>
      <c r="C2062" s="41"/>
      <c r="D2062" s="41"/>
      <c r="E2062" s="28" t="s">
        <v>16</v>
      </c>
      <c r="F2062" s="69">
        <v>3441.7</v>
      </c>
      <c r="G2062" s="63" t="s">
        <v>17</v>
      </c>
      <c r="H2062" s="64">
        <v>21409.59</v>
      </c>
    </row>
    <row r="2063" spans="1:8" ht="15.75" customHeight="1" x14ac:dyDescent="0.25">
      <c r="A2063" s="41">
        <v>856</v>
      </c>
      <c r="B2063" s="42" t="s">
        <v>39</v>
      </c>
      <c r="C2063" s="45" t="s">
        <v>887</v>
      </c>
      <c r="D2063" s="43">
        <v>2019</v>
      </c>
      <c r="E2063" s="28" t="s">
        <v>31</v>
      </c>
      <c r="F2063" s="69">
        <v>2704.4</v>
      </c>
      <c r="G2063" s="30">
        <v>1652</v>
      </c>
      <c r="H2063" s="62">
        <v>2291316.84</v>
      </c>
    </row>
    <row r="2064" spans="1:8" ht="15.75" customHeight="1" x14ac:dyDescent="0.25">
      <c r="A2064" s="41"/>
      <c r="B2064" s="41"/>
      <c r="C2064" s="41"/>
      <c r="D2064" s="41"/>
      <c r="E2064" s="28" t="s">
        <v>16</v>
      </c>
      <c r="F2064" s="69">
        <v>2704.4</v>
      </c>
      <c r="G2064" s="63" t="s">
        <v>17</v>
      </c>
      <c r="H2064" s="64">
        <v>18331.599999999999</v>
      </c>
    </row>
    <row r="2065" spans="1:8" ht="15.75" customHeight="1" x14ac:dyDescent="0.25">
      <c r="A2065" s="41">
        <v>857</v>
      </c>
      <c r="B2065" s="42" t="s">
        <v>39</v>
      </c>
      <c r="C2065" s="45" t="s">
        <v>888</v>
      </c>
      <c r="D2065" s="43">
        <v>2019</v>
      </c>
      <c r="E2065" s="28" t="s">
        <v>31</v>
      </c>
      <c r="F2065" s="69">
        <v>3803.7</v>
      </c>
      <c r="G2065" s="30">
        <v>2237</v>
      </c>
      <c r="H2065" s="62">
        <v>6065799.5999999996</v>
      </c>
    </row>
    <row r="2066" spans="1:8" ht="15.75" customHeight="1" x14ac:dyDescent="0.25">
      <c r="A2066" s="41"/>
      <c r="B2066" s="41"/>
      <c r="C2066" s="41"/>
      <c r="D2066" s="41"/>
      <c r="E2066" s="28" t="s">
        <v>16</v>
      </c>
      <c r="F2066" s="69">
        <v>3803.7</v>
      </c>
      <c r="G2066" s="63" t="s">
        <v>17</v>
      </c>
      <c r="H2066" s="64">
        <v>34909.54</v>
      </c>
    </row>
    <row r="2067" spans="1:8" ht="15.75" customHeight="1" x14ac:dyDescent="0.25">
      <c r="A2067" s="41">
        <v>858</v>
      </c>
      <c r="B2067" s="42" t="s">
        <v>39</v>
      </c>
      <c r="C2067" s="45" t="s">
        <v>889</v>
      </c>
      <c r="D2067" s="43">
        <v>2019</v>
      </c>
      <c r="E2067" s="28" t="s">
        <v>31</v>
      </c>
      <c r="F2067" s="69">
        <v>3968.8</v>
      </c>
      <c r="G2067" s="30">
        <v>2574</v>
      </c>
      <c r="H2067" s="62">
        <v>5759425.2000000002</v>
      </c>
    </row>
    <row r="2068" spans="1:8" ht="15.75" customHeight="1" x14ac:dyDescent="0.25">
      <c r="A2068" s="41"/>
      <c r="B2068" s="41"/>
      <c r="C2068" s="41"/>
      <c r="D2068" s="41"/>
      <c r="E2068" s="28" t="s">
        <v>13</v>
      </c>
      <c r="F2068" s="69">
        <v>3968.8</v>
      </c>
      <c r="G2068" s="30">
        <v>1060</v>
      </c>
      <c r="H2068" s="18">
        <v>5069798.4000000004</v>
      </c>
    </row>
    <row r="2069" spans="1:8" ht="15.75" customHeight="1" x14ac:dyDescent="0.25">
      <c r="A2069" s="41"/>
      <c r="B2069" s="41"/>
      <c r="C2069" s="41"/>
      <c r="D2069" s="41"/>
      <c r="E2069" s="28" t="s">
        <v>16</v>
      </c>
      <c r="F2069" s="69">
        <v>3968.8</v>
      </c>
      <c r="G2069" s="63" t="s">
        <v>17</v>
      </c>
      <c r="H2069" s="64">
        <v>65575</v>
      </c>
    </row>
    <row r="2070" spans="1:8" ht="15.75" customHeight="1" x14ac:dyDescent="0.25">
      <c r="A2070" s="41">
        <v>859</v>
      </c>
      <c r="B2070" s="42" t="s">
        <v>39</v>
      </c>
      <c r="C2070" s="45" t="s">
        <v>890</v>
      </c>
      <c r="D2070" s="43">
        <v>2019</v>
      </c>
      <c r="E2070" s="28" t="s">
        <v>31</v>
      </c>
      <c r="F2070" s="69">
        <v>796.2</v>
      </c>
      <c r="G2070" s="30">
        <v>1034</v>
      </c>
      <c r="H2070" s="62">
        <v>925304.4</v>
      </c>
    </row>
    <row r="2071" spans="1:8" ht="15.75" customHeight="1" x14ac:dyDescent="0.25">
      <c r="A2071" s="41"/>
      <c r="B2071" s="41"/>
      <c r="C2071" s="41"/>
      <c r="D2071" s="41"/>
      <c r="E2071" s="28" t="s">
        <v>16</v>
      </c>
      <c r="F2071" s="69">
        <v>796.2</v>
      </c>
      <c r="G2071" s="63" t="s">
        <v>17</v>
      </c>
      <c r="H2071" s="64">
        <v>24078.44</v>
      </c>
    </row>
    <row r="2072" spans="1:8" ht="15.75" customHeight="1" x14ac:dyDescent="0.25">
      <c r="A2072" s="41">
        <v>860</v>
      </c>
      <c r="B2072" s="42" t="s">
        <v>39</v>
      </c>
      <c r="C2072" s="45" t="s">
        <v>891</v>
      </c>
      <c r="D2072" s="43">
        <v>2019</v>
      </c>
      <c r="E2072" s="28" t="s">
        <v>31</v>
      </c>
      <c r="F2072" s="69">
        <v>768.5</v>
      </c>
      <c r="G2072" s="30">
        <v>824</v>
      </c>
      <c r="H2072" s="62">
        <v>1177824.53</v>
      </c>
    </row>
    <row r="2073" spans="1:8" ht="15.75" customHeight="1" x14ac:dyDescent="0.25">
      <c r="A2073" s="41"/>
      <c r="B2073" s="41"/>
      <c r="C2073" s="41"/>
      <c r="D2073" s="41"/>
      <c r="E2073" s="28" t="s">
        <v>16</v>
      </c>
      <c r="F2073" s="69">
        <v>768.5</v>
      </c>
      <c r="G2073" s="63" t="s">
        <v>17</v>
      </c>
      <c r="H2073" s="64">
        <v>29564.95</v>
      </c>
    </row>
    <row r="2074" spans="1:8" ht="15.75" customHeight="1" x14ac:dyDescent="0.25">
      <c r="A2074" s="41">
        <v>861</v>
      </c>
      <c r="B2074" s="42" t="s">
        <v>39</v>
      </c>
      <c r="C2074" s="45" t="s">
        <v>892</v>
      </c>
      <c r="D2074" s="43">
        <v>2019</v>
      </c>
      <c r="E2074" s="28" t="s">
        <v>31</v>
      </c>
      <c r="F2074" s="69">
        <v>792.6</v>
      </c>
      <c r="G2074" s="30">
        <v>793.33</v>
      </c>
      <c r="H2074" s="62">
        <v>1193269.56</v>
      </c>
    </row>
    <row r="2075" spans="1:8" ht="15.75" customHeight="1" x14ac:dyDescent="0.25">
      <c r="A2075" s="41"/>
      <c r="B2075" s="41"/>
      <c r="C2075" s="41"/>
      <c r="D2075" s="41"/>
      <c r="E2075" s="28" t="s">
        <v>16</v>
      </c>
      <c r="F2075" s="69">
        <v>792.6</v>
      </c>
      <c r="G2075" s="63" t="s">
        <v>17</v>
      </c>
      <c r="H2075" s="64">
        <v>27892.26</v>
      </c>
    </row>
    <row r="2076" spans="1:8" ht="15.75" customHeight="1" x14ac:dyDescent="0.25">
      <c r="A2076" s="41">
        <v>862</v>
      </c>
      <c r="B2076" s="42" t="s">
        <v>39</v>
      </c>
      <c r="C2076" s="45" t="s">
        <v>893</v>
      </c>
      <c r="D2076" s="43">
        <v>2019</v>
      </c>
      <c r="E2076" s="28" t="s">
        <v>31</v>
      </c>
      <c r="F2076" s="69">
        <v>784.9</v>
      </c>
      <c r="G2076" s="30">
        <v>799</v>
      </c>
      <c r="H2076" s="62">
        <v>1228168.72</v>
      </c>
    </row>
    <row r="2077" spans="1:8" ht="15.75" customHeight="1" x14ac:dyDescent="0.25">
      <c r="A2077" s="41"/>
      <c r="B2077" s="41"/>
      <c r="C2077" s="41"/>
      <c r="D2077" s="41"/>
      <c r="E2077" s="28" t="s">
        <v>16</v>
      </c>
      <c r="F2077" s="69">
        <v>784.9</v>
      </c>
      <c r="G2077" s="63" t="s">
        <v>17</v>
      </c>
      <c r="H2077" s="64">
        <v>17969.900000000001</v>
      </c>
    </row>
    <row r="2078" spans="1:8" ht="15.75" customHeight="1" x14ac:dyDescent="0.25">
      <c r="A2078" s="41">
        <v>863</v>
      </c>
      <c r="B2078" s="42" t="s">
        <v>39</v>
      </c>
      <c r="C2078" s="45" t="s">
        <v>894</v>
      </c>
      <c r="D2078" s="43">
        <v>2019</v>
      </c>
      <c r="E2078" s="28" t="s">
        <v>31</v>
      </c>
      <c r="F2078" s="69">
        <v>786.6</v>
      </c>
      <c r="G2078" s="30">
        <v>860</v>
      </c>
      <c r="H2078" s="62">
        <v>705984</v>
      </c>
    </row>
    <row r="2079" spans="1:8" ht="15.75" customHeight="1" x14ac:dyDescent="0.25">
      <c r="A2079" s="41"/>
      <c r="B2079" s="41"/>
      <c r="C2079" s="41"/>
      <c r="D2079" s="41"/>
      <c r="E2079" s="28" t="s">
        <v>16</v>
      </c>
      <c r="F2079" s="69">
        <v>786.6</v>
      </c>
      <c r="G2079" s="63" t="s">
        <v>17</v>
      </c>
      <c r="H2079" s="64">
        <v>9563.5</v>
      </c>
    </row>
    <row r="2080" spans="1:8" ht="15.75" customHeight="1" x14ac:dyDescent="0.25">
      <c r="A2080" s="41">
        <v>864</v>
      </c>
      <c r="B2080" s="42" t="s">
        <v>39</v>
      </c>
      <c r="C2080" s="45" t="s">
        <v>895</v>
      </c>
      <c r="D2080" s="43">
        <v>2019</v>
      </c>
      <c r="E2080" s="28" t="s">
        <v>31</v>
      </c>
      <c r="F2080" s="69">
        <v>792.9</v>
      </c>
      <c r="G2080" s="30">
        <v>808</v>
      </c>
      <c r="H2080" s="62">
        <v>848730</v>
      </c>
    </row>
    <row r="2081" spans="1:8" ht="15.75" customHeight="1" x14ac:dyDescent="0.25">
      <c r="A2081" s="41"/>
      <c r="B2081" s="41"/>
      <c r="C2081" s="41"/>
      <c r="D2081" s="41"/>
      <c r="E2081" s="28" t="s">
        <v>16</v>
      </c>
      <c r="F2081" s="69">
        <v>792.9</v>
      </c>
      <c r="G2081" s="63" t="s">
        <v>17</v>
      </c>
      <c r="H2081" s="64">
        <v>28762.11</v>
      </c>
    </row>
    <row r="2082" spans="1:8" ht="15.75" customHeight="1" x14ac:dyDescent="0.25">
      <c r="A2082" s="41">
        <v>865</v>
      </c>
      <c r="B2082" s="42" t="s">
        <v>39</v>
      </c>
      <c r="C2082" s="45" t="s">
        <v>896</v>
      </c>
      <c r="D2082" s="43">
        <v>2019</v>
      </c>
      <c r="E2082" s="28" t="s">
        <v>31</v>
      </c>
      <c r="F2082" s="69">
        <v>772.3</v>
      </c>
      <c r="G2082" s="30">
        <v>823</v>
      </c>
      <c r="H2082" s="62">
        <v>634797.6</v>
      </c>
    </row>
    <row r="2083" spans="1:8" ht="15.75" customHeight="1" x14ac:dyDescent="0.25">
      <c r="A2083" s="41"/>
      <c r="B2083" s="41"/>
      <c r="C2083" s="41"/>
      <c r="D2083" s="41"/>
      <c r="E2083" s="28" t="s">
        <v>16</v>
      </c>
      <c r="F2083" s="69">
        <v>772.3</v>
      </c>
      <c r="G2083" s="63" t="s">
        <v>17</v>
      </c>
      <c r="H2083" s="64">
        <v>16269.02</v>
      </c>
    </row>
    <row r="2084" spans="1:8" ht="15.75" customHeight="1" x14ac:dyDescent="0.25">
      <c r="A2084" s="41">
        <v>866</v>
      </c>
      <c r="B2084" s="42" t="s">
        <v>39</v>
      </c>
      <c r="C2084" s="45" t="s">
        <v>897</v>
      </c>
      <c r="D2084" s="43">
        <v>2019</v>
      </c>
      <c r="E2084" s="28" t="s">
        <v>31</v>
      </c>
      <c r="F2084" s="69">
        <v>997.2</v>
      </c>
      <c r="G2084" s="30">
        <v>799</v>
      </c>
      <c r="H2084" s="62">
        <v>706288.8</v>
      </c>
    </row>
    <row r="2085" spans="1:8" ht="15.75" customHeight="1" x14ac:dyDescent="0.25">
      <c r="A2085" s="41"/>
      <c r="B2085" s="41"/>
      <c r="C2085" s="41"/>
      <c r="D2085" s="41"/>
      <c r="E2085" s="28" t="s">
        <v>16</v>
      </c>
      <c r="F2085" s="69">
        <v>997.2</v>
      </c>
      <c r="G2085" s="63" t="s">
        <v>17</v>
      </c>
      <c r="H2085" s="64">
        <v>14021.72</v>
      </c>
    </row>
    <row r="2086" spans="1:8" ht="15.75" customHeight="1" x14ac:dyDescent="0.25">
      <c r="A2086" s="41">
        <v>867</v>
      </c>
      <c r="B2086" s="42" t="s">
        <v>39</v>
      </c>
      <c r="C2086" s="45" t="s">
        <v>898</v>
      </c>
      <c r="D2086" s="43">
        <v>2019</v>
      </c>
      <c r="E2086" s="28" t="s">
        <v>31</v>
      </c>
      <c r="F2086" s="69">
        <v>767.9</v>
      </c>
      <c r="G2086" s="30">
        <v>758</v>
      </c>
      <c r="H2086" s="62">
        <v>1095447.6000000001</v>
      </c>
    </row>
    <row r="2087" spans="1:8" ht="15.75" customHeight="1" x14ac:dyDescent="0.25">
      <c r="A2087" s="41"/>
      <c r="B2087" s="41"/>
      <c r="C2087" s="41"/>
      <c r="D2087" s="41"/>
      <c r="E2087" s="28" t="s">
        <v>16</v>
      </c>
      <c r="F2087" s="69">
        <v>767.9</v>
      </c>
      <c r="G2087" s="63" t="s">
        <v>17</v>
      </c>
      <c r="H2087" s="64">
        <v>18059.32</v>
      </c>
    </row>
    <row r="2088" spans="1:8" ht="15.75" customHeight="1" x14ac:dyDescent="0.25">
      <c r="A2088" s="41">
        <v>868</v>
      </c>
      <c r="B2088" s="42" t="s">
        <v>39</v>
      </c>
      <c r="C2088" s="45" t="s">
        <v>899</v>
      </c>
      <c r="D2088" s="43">
        <v>2019</v>
      </c>
      <c r="E2088" s="28" t="s">
        <v>31</v>
      </c>
      <c r="F2088" s="69">
        <v>949.6</v>
      </c>
      <c r="G2088" s="30">
        <v>769.6</v>
      </c>
      <c r="H2088" s="62">
        <v>622562.4</v>
      </c>
    </row>
    <row r="2089" spans="1:8" ht="15.75" customHeight="1" x14ac:dyDescent="0.25">
      <c r="A2089" s="41"/>
      <c r="B2089" s="41"/>
      <c r="C2089" s="41"/>
      <c r="D2089" s="41"/>
      <c r="E2089" s="28" t="s">
        <v>16</v>
      </c>
      <c r="F2089" s="69">
        <v>949.6</v>
      </c>
      <c r="G2089" s="63" t="s">
        <v>17</v>
      </c>
      <c r="H2089" s="64">
        <v>10976.71</v>
      </c>
    </row>
    <row r="2090" spans="1:8" ht="15.75" customHeight="1" x14ac:dyDescent="0.25">
      <c r="A2090" s="41">
        <v>869</v>
      </c>
      <c r="B2090" s="42" t="s">
        <v>39</v>
      </c>
      <c r="C2090" s="45" t="s">
        <v>900</v>
      </c>
      <c r="D2090" s="43">
        <v>2019</v>
      </c>
      <c r="E2090" s="28" t="s">
        <v>31</v>
      </c>
      <c r="F2090" s="69">
        <v>805.7</v>
      </c>
      <c r="G2090" s="30">
        <v>910</v>
      </c>
      <c r="H2090" s="62">
        <v>739503.6</v>
      </c>
    </row>
    <row r="2091" spans="1:8" ht="15.75" customHeight="1" x14ac:dyDescent="0.25">
      <c r="A2091" s="41"/>
      <c r="B2091" s="41"/>
      <c r="C2091" s="41"/>
      <c r="D2091" s="41"/>
      <c r="E2091" s="28" t="s">
        <v>16</v>
      </c>
      <c r="F2091" s="69">
        <v>805.7</v>
      </c>
      <c r="G2091" s="63" t="s">
        <v>17</v>
      </c>
      <c r="H2091" s="64">
        <v>12082.34</v>
      </c>
    </row>
    <row r="2092" spans="1:8" ht="15.75" customHeight="1" x14ac:dyDescent="0.25">
      <c r="A2092" s="41">
        <v>870</v>
      </c>
      <c r="B2092" s="42" t="s">
        <v>39</v>
      </c>
      <c r="C2092" s="45" t="s">
        <v>901</v>
      </c>
      <c r="D2092" s="43">
        <v>2019</v>
      </c>
      <c r="E2092" s="28" t="s">
        <v>31</v>
      </c>
      <c r="F2092" s="69">
        <v>586.29999999999995</v>
      </c>
      <c r="G2092" s="30">
        <v>717</v>
      </c>
      <c r="H2092" s="62">
        <v>1589804.4</v>
      </c>
    </row>
    <row r="2093" spans="1:8" ht="15.75" customHeight="1" x14ac:dyDescent="0.25">
      <c r="A2093" s="41"/>
      <c r="B2093" s="41"/>
      <c r="C2093" s="41"/>
      <c r="D2093" s="41"/>
      <c r="E2093" s="28" t="s">
        <v>16</v>
      </c>
      <c r="F2093" s="69">
        <v>586.29999999999995</v>
      </c>
      <c r="G2093" s="63" t="s">
        <v>17</v>
      </c>
      <c r="H2093" s="64">
        <v>17011.86</v>
      </c>
    </row>
    <row r="2094" spans="1:8" ht="15.75" customHeight="1" x14ac:dyDescent="0.25">
      <c r="A2094" s="41">
        <v>871</v>
      </c>
      <c r="B2094" s="42" t="s">
        <v>39</v>
      </c>
      <c r="C2094" s="45" t="s">
        <v>902</v>
      </c>
      <c r="D2094" s="43">
        <v>2019</v>
      </c>
      <c r="E2094" s="28" t="s">
        <v>31</v>
      </c>
      <c r="F2094" s="69">
        <v>550.17999999999995</v>
      </c>
      <c r="G2094" s="30">
        <v>722</v>
      </c>
      <c r="H2094" s="62">
        <v>1324003.2</v>
      </c>
    </row>
    <row r="2095" spans="1:8" ht="15.75" customHeight="1" x14ac:dyDescent="0.25">
      <c r="A2095" s="41"/>
      <c r="B2095" s="41"/>
      <c r="C2095" s="41"/>
      <c r="D2095" s="41"/>
      <c r="E2095" s="28" t="s">
        <v>16</v>
      </c>
      <c r="F2095" s="69">
        <v>550.17999999999995</v>
      </c>
      <c r="G2095" s="63" t="s">
        <v>17</v>
      </c>
      <c r="H2095" s="64">
        <v>17312.71</v>
      </c>
    </row>
    <row r="2096" spans="1:8" ht="15.75" customHeight="1" x14ac:dyDescent="0.25">
      <c r="A2096" s="41">
        <v>872</v>
      </c>
      <c r="B2096" s="42" t="s">
        <v>39</v>
      </c>
      <c r="C2096" s="45" t="s">
        <v>903</v>
      </c>
      <c r="D2096" s="43">
        <v>2019</v>
      </c>
      <c r="E2096" s="28" t="s">
        <v>31</v>
      </c>
      <c r="F2096" s="69">
        <v>4066.8</v>
      </c>
      <c r="G2096" s="30">
        <v>3345.5</v>
      </c>
      <c r="H2096" s="62">
        <v>7183088.4000000004</v>
      </c>
    </row>
    <row r="2097" spans="1:8" ht="15.75" customHeight="1" x14ac:dyDescent="0.25">
      <c r="A2097" s="41"/>
      <c r="B2097" s="41"/>
      <c r="C2097" s="41"/>
      <c r="D2097" s="41"/>
      <c r="E2097" s="28" t="s">
        <v>16</v>
      </c>
      <c r="F2097" s="69">
        <v>4066.8</v>
      </c>
      <c r="G2097" s="63" t="s">
        <v>17</v>
      </c>
      <c r="H2097" s="64">
        <v>84963.02</v>
      </c>
    </row>
    <row r="2098" spans="1:8" ht="15.75" customHeight="1" x14ac:dyDescent="0.25">
      <c r="A2098" s="41">
        <v>873</v>
      </c>
      <c r="B2098" s="42" t="s">
        <v>39</v>
      </c>
      <c r="C2098" s="45" t="s">
        <v>904</v>
      </c>
      <c r="D2098" s="43">
        <v>2019</v>
      </c>
      <c r="E2098" s="28" t="s">
        <v>31</v>
      </c>
      <c r="F2098" s="69">
        <v>3898.8</v>
      </c>
      <c r="G2098" s="30">
        <v>2927</v>
      </c>
      <c r="H2098" s="62">
        <v>6355579.2000000002</v>
      </c>
    </row>
    <row r="2099" spans="1:8" ht="15.75" customHeight="1" x14ac:dyDescent="0.25">
      <c r="A2099" s="41"/>
      <c r="B2099" s="41"/>
      <c r="C2099" s="41"/>
      <c r="D2099" s="41"/>
      <c r="E2099" s="28" t="s">
        <v>16</v>
      </c>
      <c r="F2099" s="69">
        <v>3898.8</v>
      </c>
      <c r="G2099" s="63" t="s">
        <v>17</v>
      </c>
      <c r="H2099" s="64">
        <v>69644.740000000005</v>
      </c>
    </row>
    <row r="2100" spans="1:8" ht="15.75" customHeight="1" x14ac:dyDescent="0.25">
      <c r="A2100" s="41">
        <v>874</v>
      </c>
      <c r="B2100" s="42" t="s">
        <v>39</v>
      </c>
      <c r="C2100" s="45" t="s">
        <v>905</v>
      </c>
      <c r="D2100" s="43">
        <v>2019</v>
      </c>
      <c r="E2100" s="28" t="s">
        <v>13</v>
      </c>
      <c r="F2100" s="69">
        <v>1720.9</v>
      </c>
      <c r="G2100" s="30">
        <v>459</v>
      </c>
      <c r="H2100" s="18">
        <v>2668430.4</v>
      </c>
    </row>
    <row r="2101" spans="1:8" ht="15.75" customHeight="1" x14ac:dyDescent="0.25">
      <c r="A2101" s="41"/>
      <c r="B2101" s="41"/>
      <c r="C2101" s="41"/>
      <c r="D2101" s="41"/>
      <c r="E2101" s="28" t="s">
        <v>16</v>
      </c>
      <c r="F2101" s="69">
        <v>1720.9</v>
      </c>
      <c r="G2101" s="63" t="s">
        <v>17</v>
      </c>
      <c r="H2101" s="64">
        <v>15221.45</v>
      </c>
    </row>
    <row r="2102" spans="1:8" ht="15.75" customHeight="1" x14ac:dyDescent="0.25">
      <c r="A2102" s="41">
        <v>875</v>
      </c>
      <c r="B2102" s="42" t="s">
        <v>39</v>
      </c>
      <c r="C2102" s="45" t="s">
        <v>906</v>
      </c>
      <c r="D2102" s="43">
        <v>2019</v>
      </c>
      <c r="E2102" s="28" t="s">
        <v>31</v>
      </c>
      <c r="F2102" s="69">
        <v>7673.8</v>
      </c>
      <c r="G2102" s="30">
        <v>4176</v>
      </c>
      <c r="H2102" s="62">
        <v>6372043.2000000002</v>
      </c>
    </row>
    <row r="2103" spans="1:8" ht="15.75" customHeight="1" x14ac:dyDescent="0.25">
      <c r="A2103" s="41"/>
      <c r="B2103" s="41"/>
      <c r="C2103" s="41"/>
      <c r="D2103" s="41"/>
      <c r="E2103" s="28" t="s">
        <v>16</v>
      </c>
      <c r="F2103" s="69">
        <v>7673.8</v>
      </c>
      <c r="G2103" s="63" t="s">
        <v>17</v>
      </c>
      <c r="H2103" s="64">
        <v>60084.4</v>
      </c>
    </row>
    <row r="2104" spans="1:8" ht="15.75" customHeight="1" x14ac:dyDescent="0.25">
      <c r="A2104" s="41">
        <v>876</v>
      </c>
      <c r="B2104" s="42" t="s">
        <v>39</v>
      </c>
      <c r="C2104" s="45" t="s">
        <v>907</v>
      </c>
      <c r="D2104" s="43">
        <v>2019</v>
      </c>
      <c r="E2104" s="28" t="s">
        <v>31</v>
      </c>
      <c r="F2104" s="69">
        <v>4172.5</v>
      </c>
      <c r="G2104" s="30">
        <v>2742</v>
      </c>
      <c r="H2104" s="62">
        <v>6737503.2000000002</v>
      </c>
    </row>
    <row r="2105" spans="1:8" ht="15.75" customHeight="1" x14ac:dyDescent="0.25">
      <c r="A2105" s="41"/>
      <c r="B2105" s="41"/>
      <c r="C2105" s="41"/>
      <c r="D2105" s="41"/>
      <c r="E2105" s="28" t="s">
        <v>16</v>
      </c>
      <c r="F2105" s="69">
        <v>4172.5</v>
      </c>
      <c r="G2105" s="63" t="s">
        <v>17</v>
      </c>
      <c r="H2105" s="64">
        <v>41612</v>
      </c>
    </row>
    <row r="2106" spans="1:8" ht="15.75" customHeight="1" x14ac:dyDescent="0.25">
      <c r="A2106" s="41">
        <v>877</v>
      </c>
      <c r="B2106" s="42" t="s">
        <v>39</v>
      </c>
      <c r="C2106" s="45" t="s">
        <v>908</v>
      </c>
      <c r="D2106" s="43">
        <v>2019</v>
      </c>
      <c r="E2106" s="28" t="s">
        <v>31</v>
      </c>
      <c r="F2106" s="69">
        <v>3374.7</v>
      </c>
      <c r="G2106" s="30">
        <v>2460</v>
      </c>
      <c r="H2106" s="62">
        <v>7201021.2000000002</v>
      </c>
    </row>
    <row r="2107" spans="1:8" ht="15.75" customHeight="1" x14ac:dyDescent="0.25">
      <c r="A2107" s="41"/>
      <c r="B2107" s="41"/>
      <c r="C2107" s="41"/>
      <c r="D2107" s="41"/>
      <c r="E2107" s="28" t="s">
        <v>16</v>
      </c>
      <c r="F2107" s="69">
        <v>3374.7</v>
      </c>
      <c r="G2107" s="63" t="s">
        <v>17</v>
      </c>
      <c r="H2107" s="64">
        <v>45654.5</v>
      </c>
    </row>
    <row r="2108" spans="1:8" ht="15.75" customHeight="1" x14ac:dyDescent="0.25">
      <c r="A2108" s="41">
        <v>878</v>
      </c>
      <c r="B2108" s="42" t="s">
        <v>39</v>
      </c>
      <c r="C2108" s="45" t="s">
        <v>909</v>
      </c>
      <c r="D2108" s="43">
        <v>2019</v>
      </c>
      <c r="E2108" s="28" t="s">
        <v>31</v>
      </c>
      <c r="F2108" s="69">
        <v>703.5</v>
      </c>
      <c r="G2108" s="30">
        <v>542</v>
      </c>
      <c r="H2108" s="62">
        <v>1320489.6000000001</v>
      </c>
    </row>
    <row r="2109" spans="1:8" ht="15.75" customHeight="1" x14ac:dyDescent="0.25">
      <c r="A2109" s="41"/>
      <c r="B2109" s="41"/>
      <c r="C2109" s="41"/>
      <c r="D2109" s="41"/>
      <c r="E2109" s="28" t="s">
        <v>16</v>
      </c>
      <c r="F2109" s="69">
        <v>703.5</v>
      </c>
      <c r="G2109" s="63" t="s">
        <v>17</v>
      </c>
      <c r="H2109" s="64">
        <v>6283.5</v>
      </c>
    </row>
    <row r="2110" spans="1:8" ht="15.75" customHeight="1" x14ac:dyDescent="0.25">
      <c r="A2110" s="41">
        <v>879</v>
      </c>
      <c r="B2110" s="42" t="s">
        <v>39</v>
      </c>
      <c r="C2110" s="45" t="s">
        <v>910</v>
      </c>
      <c r="D2110" s="43">
        <v>2019</v>
      </c>
      <c r="E2110" s="28" t="s">
        <v>31</v>
      </c>
      <c r="F2110" s="69">
        <v>2441.9</v>
      </c>
      <c r="G2110" s="30">
        <v>1205.67</v>
      </c>
      <c r="H2110" s="62">
        <v>2412444</v>
      </c>
    </row>
    <row r="2111" spans="1:8" ht="15.75" customHeight="1" x14ac:dyDescent="0.25">
      <c r="A2111" s="41"/>
      <c r="B2111" s="41"/>
      <c r="C2111" s="41"/>
      <c r="D2111" s="41"/>
      <c r="E2111" s="28" t="s">
        <v>13</v>
      </c>
      <c r="F2111" s="69">
        <v>2441.9</v>
      </c>
      <c r="G2111" s="30">
        <v>492</v>
      </c>
      <c r="H2111" s="18">
        <v>2354914.6800000002</v>
      </c>
    </row>
    <row r="2112" spans="1:8" ht="15.75" customHeight="1" x14ac:dyDescent="0.25">
      <c r="A2112" s="41"/>
      <c r="B2112" s="41"/>
      <c r="C2112" s="41"/>
      <c r="D2112" s="41"/>
      <c r="E2112" s="28" t="s">
        <v>16</v>
      </c>
      <c r="F2112" s="69">
        <v>2441.9</v>
      </c>
      <c r="G2112" s="63" t="s">
        <v>17</v>
      </c>
      <c r="H2112" s="64">
        <v>28247.31</v>
      </c>
    </row>
    <row r="2113" spans="1:8" ht="15.75" customHeight="1" x14ac:dyDescent="0.25">
      <c r="A2113" s="41">
        <v>880</v>
      </c>
      <c r="B2113" s="42" t="s">
        <v>39</v>
      </c>
      <c r="C2113" s="45" t="s">
        <v>911</v>
      </c>
      <c r="D2113" s="43">
        <v>2019</v>
      </c>
      <c r="E2113" s="28" t="s">
        <v>31</v>
      </c>
      <c r="F2113" s="69">
        <v>3007.9</v>
      </c>
      <c r="G2113" s="30">
        <v>1574</v>
      </c>
      <c r="H2113" s="62">
        <v>5205433.2</v>
      </c>
    </row>
    <row r="2114" spans="1:8" ht="15.75" customHeight="1" x14ac:dyDescent="0.25">
      <c r="A2114" s="41"/>
      <c r="B2114" s="41"/>
      <c r="C2114" s="41"/>
      <c r="D2114" s="41"/>
      <c r="E2114" s="28" t="s">
        <v>16</v>
      </c>
      <c r="F2114" s="69">
        <v>3007.9</v>
      </c>
      <c r="G2114" s="63" t="s">
        <v>17</v>
      </c>
      <c r="H2114" s="64">
        <v>18329.59</v>
      </c>
    </row>
    <row r="2115" spans="1:8" ht="15.75" customHeight="1" x14ac:dyDescent="0.25">
      <c r="A2115" s="41">
        <v>881</v>
      </c>
      <c r="B2115" s="42" t="s">
        <v>39</v>
      </c>
      <c r="C2115" s="45" t="s">
        <v>912</v>
      </c>
      <c r="D2115" s="43">
        <v>2019</v>
      </c>
      <c r="E2115" s="28" t="s">
        <v>31</v>
      </c>
      <c r="F2115" s="69">
        <v>4243.1000000000004</v>
      </c>
      <c r="G2115" s="30">
        <v>1841.5</v>
      </c>
      <c r="H2115" s="62">
        <v>6311811.3600000003</v>
      </c>
    </row>
    <row r="2116" spans="1:8" ht="15.75" customHeight="1" x14ac:dyDescent="0.25">
      <c r="A2116" s="41"/>
      <c r="B2116" s="41"/>
      <c r="C2116" s="41"/>
      <c r="D2116" s="41"/>
      <c r="E2116" s="28" t="s">
        <v>16</v>
      </c>
      <c r="F2116" s="69">
        <v>4243.1000000000004</v>
      </c>
      <c r="G2116" s="63" t="s">
        <v>17</v>
      </c>
      <c r="H2116" s="64">
        <v>26343.5</v>
      </c>
    </row>
    <row r="2117" spans="1:8" ht="15.75" customHeight="1" x14ac:dyDescent="0.25">
      <c r="A2117" s="41">
        <v>882</v>
      </c>
      <c r="B2117" s="42" t="s">
        <v>39</v>
      </c>
      <c r="C2117" s="45" t="s">
        <v>913</v>
      </c>
      <c r="D2117" s="43">
        <v>2019</v>
      </c>
      <c r="E2117" s="28" t="s">
        <v>31</v>
      </c>
      <c r="F2117" s="69">
        <v>1741.8</v>
      </c>
      <c r="G2117" s="30">
        <v>1004</v>
      </c>
      <c r="H2117" s="62">
        <v>2913163.33</v>
      </c>
    </row>
    <row r="2118" spans="1:8" ht="15.75" customHeight="1" x14ac:dyDescent="0.25">
      <c r="A2118" s="41"/>
      <c r="B2118" s="41"/>
      <c r="C2118" s="41"/>
      <c r="D2118" s="41"/>
      <c r="E2118" s="28" t="s">
        <v>16</v>
      </c>
      <c r="F2118" s="69">
        <v>1741.8</v>
      </c>
      <c r="G2118" s="63" t="s">
        <v>17</v>
      </c>
      <c r="H2118" s="64">
        <v>13717</v>
      </c>
    </row>
    <row r="2119" spans="1:8" ht="15.75" customHeight="1" x14ac:dyDescent="0.25">
      <c r="A2119" s="41">
        <v>883</v>
      </c>
      <c r="B2119" s="42" t="s">
        <v>39</v>
      </c>
      <c r="C2119" s="45" t="s">
        <v>914</v>
      </c>
      <c r="D2119" s="43">
        <v>2019</v>
      </c>
      <c r="E2119" s="28" t="s">
        <v>31</v>
      </c>
      <c r="F2119" s="69">
        <v>2769.9</v>
      </c>
      <c r="G2119" s="30">
        <v>1775.5</v>
      </c>
      <c r="H2119" s="62">
        <v>4725760.8</v>
      </c>
    </row>
    <row r="2120" spans="1:8" ht="15.75" customHeight="1" x14ac:dyDescent="0.25">
      <c r="A2120" s="41"/>
      <c r="B2120" s="41"/>
      <c r="C2120" s="41"/>
      <c r="D2120" s="41"/>
      <c r="E2120" s="28" t="s">
        <v>16</v>
      </c>
      <c r="F2120" s="69">
        <v>2769.9</v>
      </c>
      <c r="G2120" s="63" t="s">
        <v>17</v>
      </c>
      <c r="H2120" s="64">
        <v>31024.6</v>
      </c>
    </row>
    <row r="2121" spans="1:8" ht="15.75" customHeight="1" x14ac:dyDescent="0.25">
      <c r="A2121" s="41">
        <v>884</v>
      </c>
      <c r="B2121" s="42" t="s">
        <v>39</v>
      </c>
      <c r="C2121" s="45" t="s">
        <v>915</v>
      </c>
      <c r="D2121" s="43">
        <v>2019</v>
      </c>
      <c r="E2121" s="28" t="s">
        <v>31</v>
      </c>
      <c r="F2121" s="69">
        <v>3178.8</v>
      </c>
      <c r="G2121" s="30">
        <v>2625.7</v>
      </c>
      <c r="H2121" s="62">
        <v>6160485.5999999996</v>
      </c>
    </row>
    <row r="2122" spans="1:8" ht="15.75" customHeight="1" x14ac:dyDescent="0.25">
      <c r="A2122" s="41"/>
      <c r="B2122" s="41"/>
      <c r="C2122" s="41"/>
      <c r="D2122" s="41"/>
      <c r="E2122" s="28" t="s">
        <v>16</v>
      </c>
      <c r="F2122" s="69">
        <v>3178.8</v>
      </c>
      <c r="G2122" s="63" t="s">
        <v>17</v>
      </c>
      <c r="H2122" s="64">
        <v>34655.47</v>
      </c>
    </row>
    <row r="2123" spans="1:8" ht="15.75" customHeight="1" x14ac:dyDescent="0.25">
      <c r="A2123" s="41">
        <v>885</v>
      </c>
      <c r="B2123" s="42" t="s">
        <v>39</v>
      </c>
      <c r="C2123" s="45" t="s">
        <v>916</v>
      </c>
      <c r="D2123" s="43">
        <v>2019</v>
      </c>
      <c r="E2123" s="28" t="s">
        <v>31</v>
      </c>
      <c r="F2123" s="69">
        <v>6942.6</v>
      </c>
      <c r="G2123" s="30">
        <v>3105.1</v>
      </c>
      <c r="H2123" s="62">
        <v>7719487.2000000002</v>
      </c>
    </row>
    <row r="2124" spans="1:8" ht="15.75" customHeight="1" x14ac:dyDescent="0.25">
      <c r="A2124" s="41"/>
      <c r="B2124" s="41"/>
      <c r="C2124" s="41"/>
      <c r="D2124" s="41"/>
      <c r="E2124" s="28" t="s">
        <v>16</v>
      </c>
      <c r="F2124" s="69">
        <v>6942.6</v>
      </c>
      <c r="G2124" s="63" t="s">
        <v>17</v>
      </c>
      <c r="H2124" s="64">
        <v>43822.879999999997</v>
      </c>
    </row>
    <row r="2125" spans="1:8" ht="15.75" customHeight="1" x14ac:dyDescent="0.25">
      <c r="A2125" s="41">
        <v>886</v>
      </c>
      <c r="B2125" s="42" t="s">
        <v>39</v>
      </c>
      <c r="C2125" s="45" t="s">
        <v>917</v>
      </c>
      <c r="D2125" s="43">
        <v>2019</v>
      </c>
      <c r="E2125" s="28" t="s">
        <v>31</v>
      </c>
      <c r="F2125" s="69">
        <v>3523.3</v>
      </c>
      <c r="G2125" s="30">
        <v>2594</v>
      </c>
      <c r="H2125" s="62">
        <v>4557667.2</v>
      </c>
    </row>
    <row r="2126" spans="1:8" ht="15.75" customHeight="1" x14ac:dyDescent="0.25">
      <c r="A2126" s="41"/>
      <c r="B2126" s="41"/>
      <c r="C2126" s="41"/>
      <c r="D2126" s="41"/>
      <c r="E2126" s="28" t="s">
        <v>16</v>
      </c>
      <c r="F2126" s="69">
        <v>3523.3</v>
      </c>
      <c r="G2126" s="63" t="s">
        <v>17</v>
      </c>
      <c r="H2126" s="64">
        <v>36546.97</v>
      </c>
    </row>
    <row r="2127" spans="1:8" ht="15.75" customHeight="1" x14ac:dyDescent="0.25">
      <c r="A2127" s="41">
        <v>887</v>
      </c>
      <c r="B2127" s="42" t="s">
        <v>39</v>
      </c>
      <c r="C2127" s="45" t="s">
        <v>918</v>
      </c>
      <c r="D2127" s="43">
        <v>2019</v>
      </c>
      <c r="E2127" s="28" t="s">
        <v>31</v>
      </c>
      <c r="F2127" s="69">
        <v>863</v>
      </c>
      <c r="G2127" s="30">
        <v>655</v>
      </c>
      <c r="H2127" s="62">
        <v>1799034</v>
      </c>
    </row>
    <row r="2128" spans="1:8" ht="15.75" customHeight="1" x14ac:dyDescent="0.25">
      <c r="A2128" s="41"/>
      <c r="B2128" s="41"/>
      <c r="C2128" s="41"/>
      <c r="D2128" s="41"/>
      <c r="E2128" s="28" t="s">
        <v>16</v>
      </c>
      <c r="F2128" s="69">
        <v>863</v>
      </c>
      <c r="G2128" s="63" t="s">
        <v>17</v>
      </c>
      <c r="H2128" s="64">
        <v>10020</v>
      </c>
    </row>
    <row r="2129" spans="1:8" ht="15.75" customHeight="1" x14ac:dyDescent="0.25">
      <c r="A2129" s="41">
        <v>888</v>
      </c>
      <c r="B2129" s="42" t="s">
        <v>39</v>
      </c>
      <c r="C2129" s="45" t="s">
        <v>919</v>
      </c>
      <c r="D2129" s="43">
        <v>2019</v>
      </c>
      <c r="E2129" s="28" t="s">
        <v>31</v>
      </c>
      <c r="F2129" s="69">
        <v>1990.8</v>
      </c>
      <c r="G2129" s="30">
        <v>1199</v>
      </c>
      <c r="H2129" s="62">
        <v>4384238.4000000004</v>
      </c>
    </row>
    <row r="2130" spans="1:8" ht="15.75" customHeight="1" x14ac:dyDescent="0.25">
      <c r="A2130" s="41"/>
      <c r="B2130" s="41"/>
      <c r="C2130" s="41"/>
      <c r="D2130" s="41"/>
      <c r="E2130" s="28" t="s">
        <v>16</v>
      </c>
      <c r="F2130" s="69">
        <v>1990.8</v>
      </c>
      <c r="G2130" s="63" t="s">
        <v>17</v>
      </c>
      <c r="H2130" s="64">
        <v>16983.400000000001</v>
      </c>
    </row>
    <row r="2131" spans="1:8" ht="15.75" customHeight="1" x14ac:dyDescent="0.25">
      <c r="A2131" s="41">
        <v>889</v>
      </c>
      <c r="B2131" s="42" t="s">
        <v>39</v>
      </c>
      <c r="C2131" s="45" t="s">
        <v>920</v>
      </c>
      <c r="D2131" s="43">
        <v>2019</v>
      </c>
      <c r="E2131" s="28" t="s">
        <v>31</v>
      </c>
      <c r="F2131" s="69">
        <v>2527.9</v>
      </c>
      <c r="G2131" s="30">
        <v>929.9</v>
      </c>
      <c r="H2131" s="62">
        <v>3552831.6</v>
      </c>
    </row>
    <row r="2132" spans="1:8" ht="15.75" customHeight="1" x14ac:dyDescent="0.25">
      <c r="A2132" s="41"/>
      <c r="B2132" s="41"/>
      <c r="C2132" s="41"/>
      <c r="D2132" s="41"/>
      <c r="E2132" s="28" t="s">
        <v>16</v>
      </c>
      <c r="F2132" s="69">
        <v>2527.9</v>
      </c>
      <c r="G2132" s="63" t="s">
        <v>17</v>
      </c>
      <c r="H2132" s="64">
        <v>15731.96</v>
      </c>
    </row>
    <row r="2133" spans="1:8" ht="15.75" customHeight="1" x14ac:dyDescent="0.25">
      <c r="A2133" s="41">
        <v>890</v>
      </c>
      <c r="B2133" s="42" t="s">
        <v>39</v>
      </c>
      <c r="C2133" s="45" t="s">
        <v>921</v>
      </c>
      <c r="D2133" s="43">
        <v>2019</v>
      </c>
      <c r="E2133" s="28" t="s">
        <v>31</v>
      </c>
      <c r="F2133" s="69">
        <v>3484.7</v>
      </c>
      <c r="G2133" s="30">
        <v>2148</v>
      </c>
      <c r="H2133" s="62">
        <v>5083272</v>
      </c>
    </row>
    <row r="2134" spans="1:8" ht="15.75" customHeight="1" x14ac:dyDescent="0.25">
      <c r="A2134" s="41"/>
      <c r="B2134" s="41"/>
      <c r="C2134" s="41"/>
      <c r="D2134" s="41"/>
      <c r="E2134" s="28" t="s">
        <v>16</v>
      </c>
      <c r="F2134" s="69">
        <v>3484.7</v>
      </c>
      <c r="G2134" s="63" t="s">
        <v>17</v>
      </c>
      <c r="H2134" s="64">
        <v>27391.97</v>
      </c>
    </row>
    <row r="2135" spans="1:8" ht="15.75" customHeight="1" x14ac:dyDescent="0.25">
      <c r="A2135" s="41">
        <v>891</v>
      </c>
      <c r="B2135" s="42" t="s">
        <v>39</v>
      </c>
      <c r="C2135" s="45" t="s">
        <v>922</v>
      </c>
      <c r="D2135" s="43">
        <v>2019</v>
      </c>
      <c r="E2135" s="28" t="s">
        <v>31</v>
      </c>
      <c r="F2135" s="69">
        <v>1503.1</v>
      </c>
      <c r="G2135" s="30">
        <v>770</v>
      </c>
      <c r="H2135" s="62">
        <v>1826629.2</v>
      </c>
    </row>
    <row r="2136" spans="1:8" ht="15.75" customHeight="1" x14ac:dyDescent="0.25">
      <c r="A2136" s="41"/>
      <c r="B2136" s="41"/>
      <c r="C2136" s="41"/>
      <c r="D2136" s="41"/>
      <c r="E2136" s="28" t="s">
        <v>16</v>
      </c>
      <c r="F2136" s="69">
        <v>1503.1</v>
      </c>
      <c r="G2136" s="63" t="s">
        <v>17</v>
      </c>
      <c r="H2136" s="64">
        <v>10467</v>
      </c>
    </row>
    <row r="2137" spans="1:8" ht="15.75" customHeight="1" x14ac:dyDescent="0.25">
      <c r="A2137" s="41">
        <v>892</v>
      </c>
      <c r="B2137" s="42" t="s">
        <v>39</v>
      </c>
      <c r="C2137" s="45" t="s">
        <v>923</v>
      </c>
      <c r="D2137" s="43">
        <v>2019</v>
      </c>
      <c r="E2137" s="28" t="s">
        <v>31</v>
      </c>
      <c r="F2137" s="69">
        <v>8796.7000000000007</v>
      </c>
      <c r="G2137" s="30">
        <v>3868</v>
      </c>
      <c r="H2137" s="62">
        <v>11681856</v>
      </c>
    </row>
    <row r="2138" spans="1:8" ht="15.75" customHeight="1" x14ac:dyDescent="0.25">
      <c r="A2138" s="41"/>
      <c r="B2138" s="41"/>
      <c r="C2138" s="41"/>
      <c r="D2138" s="41"/>
      <c r="E2138" s="28" t="s">
        <v>16</v>
      </c>
      <c r="F2138" s="69">
        <v>8796.7000000000007</v>
      </c>
      <c r="G2138" s="63" t="s">
        <v>17</v>
      </c>
      <c r="H2138" s="64">
        <v>76068.800000000003</v>
      </c>
    </row>
    <row r="2139" spans="1:8" ht="15.75" customHeight="1" x14ac:dyDescent="0.25">
      <c r="A2139" s="41">
        <v>893</v>
      </c>
      <c r="B2139" s="42" t="s">
        <v>39</v>
      </c>
      <c r="C2139" s="45" t="s">
        <v>924</v>
      </c>
      <c r="D2139" s="43">
        <v>2019</v>
      </c>
      <c r="E2139" s="28" t="s">
        <v>31</v>
      </c>
      <c r="F2139" s="69">
        <v>3438.6</v>
      </c>
      <c r="G2139" s="30">
        <v>1866.7</v>
      </c>
      <c r="H2139" s="62">
        <v>5293237.2</v>
      </c>
    </row>
    <row r="2140" spans="1:8" ht="15.75" customHeight="1" x14ac:dyDescent="0.25">
      <c r="A2140" s="41"/>
      <c r="B2140" s="41"/>
      <c r="C2140" s="41"/>
      <c r="D2140" s="41"/>
      <c r="E2140" s="28" t="s">
        <v>16</v>
      </c>
      <c r="F2140" s="69">
        <v>3438.6</v>
      </c>
      <c r="G2140" s="63" t="s">
        <v>17</v>
      </c>
      <c r="H2140" s="64">
        <v>30043.77</v>
      </c>
    </row>
    <row r="2141" spans="1:8" ht="15.75" customHeight="1" x14ac:dyDescent="0.25">
      <c r="A2141" s="41">
        <v>894</v>
      </c>
      <c r="B2141" s="42" t="s">
        <v>39</v>
      </c>
      <c r="C2141" s="45" t="s">
        <v>925</v>
      </c>
      <c r="D2141" s="43">
        <v>2019</v>
      </c>
      <c r="E2141" s="28" t="s">
        <v>31</v>
      </c>
      <c r="F2141" s="69">
        <v>424.7</v>
      </c>
      <c r="G2141" s="30">
        <v>508.5</v>
      </c>
      <c r="H2141" s="62">
        <v>938416.8</v>
      </c>
    </row>
    <row r="2142" spans="1:8" ht="15.75" customHeight="1" x14ac:dyDescent="0.25">
      <c r="A2142" s="41"/>
      <c r="B2142" s="41"/>
      <c r="C2142" s="41"/>
      <c r="D2142" s="41"/>
      <c r="E2142" s="28" t="s">
        <v>16</v>
      </c>
      <c r="F2142" s="69">
        <v>424.7</v>
      </c>
      <c r="G2142" s="63" t="s">
        <v>17</v>
      </c>
      <c r="H2142" s="64">
        <v>24314.19</v>
      </c>
    </row>
    <row r="2143" spans="1:8" ht="15.75" customHeight="1" x14ac:dyDescent="0.25">
      <c r="A2143" s="41">
        <v>895</v>
      </c>
      <c r="B2143" s="42" t="s">
        <v>39</v>
      </c>
      <c r="C2143" s="45" t="s">
        <v>926</v>
      </c>
      <c r="D2143" s="43">
        <v>2019</v>
      </c>
      <c r="E2143" s="28" t="s">
        <v>31</v>
      </c>
      <c r="F2143" s="69">
        <v>526</v>
      </c>
      <c r="G2143" s="30">
        <v>604.70000000000005</v>
      </c>
      <c r="H2143" s="62">
        <v>1488733.2</v>
      </c>
    </row>
    <row r="2144" spans="1:8" ht="15.75" customHeight="1" x14ac:dyDescent="0.25">
      <c r="A2144" s="41"/>
      <c r="B2144" s="41"/>
      <c r="C2144" s="41"/>
      <c r="D2144" s="41"/>
      <c r="E2144" s="28" t="s">
        <v>16</v>
      </c>
      <c r="F2144" s="69">
        <v>526</v>
      </c>
      <c r="G2144" s="63" t="s">
        <v>17</v>
      </c>
      <c r="H2144" s="64">
        <v>28982.23</v>
      </c>
    </row>
    <row r="2145" spans="1:8" ht="15.75" customHeight="1" x14ac:dyDescent="0.25">
      <c r="A2145" s="41">
        <v>896</v>
      </c>
      <c r="B2145" s="42" t="s">
        <v>39</v>
      </c>
      <c r="C2145" s="45" t="s">
        <v>927</v>
      </c>
      <c r="D2145" s="43">
        <v>2019</v>
      </c>
      <c r="E2145" s="28" t="s">
        <v>31</v>
      </c>
      <c r="F2145" s="69">
        <v>8649.2999999999993</v>
      </c>
      <c r="G2145" s="30">
        <v>4123</v>
      </c>
      <c r="H2145" s="62">
        <v>13881423.6</v>
      </c>
    </row>
    <row r="2146" spans="1:8" ht="15.75" customHeight="1" x14ac:dyDescent="0.25">
      <c r="A2146" s="41"/>
      <c r="B2146" s="41"/>
      <c r="C2146" s="41"/>
      <c r="D2146" s="41"/>
      <c r="E2146" s="28" t="s">
        <v>16</v>
      </c>
      <c r="F2146" s="69">
        <v>8649.2999999999993</v>
      </c>
      <c r="G2146" s="63" t="s">
        <v>17</v>
      </c>
      <c r="H2146" s="64">
        <v>84911.360000000001</v>
      </c>
    </row>
    <row r="2147" spans="1:8" ht="15.75" customHeight="1" x14ac:dyDescent="0.25">
      <c r="A2147" s="41">
        <v>897</v>
      </c>
      <c r="B2147" s="42" t="s">
        <v>39</v>
      </c>
      <c r="C2147" s="45" t="s">
        <v>928</v>
      </c>
      <c r="D2147" s="43">
        <v>2019</v>
      </c>
      <c r="E2147" s="28" t="s">
        <v>31</v>
      </c>
      <c r="F2147" s="69">
        <v>2259.3000000000002</v>
      </c>
      <c r="G2147" s="30">
        <v>1217.4000000000001</v>
      </c>
      <c r="H2147" s="62">
        <v>3641310</v>
      </c>
    </row>
    <row r="2148" spans="1:8" ht="15.75" customHeight="1" x14ac:dyDescent="0.25">
      <c r="A2148" s="41"/>
      <c r="B2148" s="41"/>
      <c r="C2148" s="41"/>
      <c r="D2148" s="41"/>
      <c r="E2148" s="28" t="s">
        <v>16</v>
      </c>
      <c r="F2148" s="69">
        <v>2259.3000000000002</v>
      </c>
      <c r="G2148" s="63" t="s">
        <v>17</v>
      </c>
      <c r="H2148" s="64">
        <v>18188.37</v>
      </c>
    </row>
    <row r="2149" spans="1:8" ht="15.75" customHeight="1" x14ac:dyDescent="0.25">
      <c r="A2149" s="41">
        <v>898</v>
      </c>
      <c r="B2149" s="42" t="s">
        <v>39</v>
      </c>
      <c r="C2149" s="45" t="s">
        <v>929</v>
      </c>
      <c r="D2149" s="43">
        <v>2019</v>
      </c>
      <c r="E2149" s="28" t="s">
        <v>31</v>
      </c>
      <c r="F2149" s="69">
        <v>3398.1</v>
      </c>
      <c r="G2149" s="30">
        <v>2239.1999999999998</v>
      </c>
      <c r="H2149" s="62">
        <v>6229654.7999999998</v>
      </c>
    </row>
    <row r="2150" spans="1:8" ht="15.75" customHeight="1" x14ac:dyDescent="0.25">
      <c r="A2150" s="41"/>
      <c r="B2150" s="41"/>
      <c r="C2150" s="41"/>
      <c r="D2150" s="41"/>
      <c r="E2150" s="28" t="s">
        <v>16</v>
      </c>
      <c r="F2150" s="69">
        <v>3398.1</v>
      </c>
      <c r="G2150" s="63" t="s">
        <v>17</v>
      </c>
      <c r="H2150" s="64">
        <v>31270.400000000001</v>
      </c>
    </row>
    <row r="2151" spans="1:8" ht="15.75" customHeight="1" x14ac:dyDescent="0.25">
      <c r="A2151" s="41">
        <v>899</v>
      </c>
      <c r="B2151" s="42" t="s">
        <v>39</v>
      </c>
      <c r="C2151" s="45" t="s">
        <v>930</v>
      </c>
      <c r="D2151" s="43">
        <v>2019</v>
      </c>
      <c r="E2151" s="28" t="s">
        <v>31</v>
      </c>
      <c r="F2151" s="69">
        <v>3414.4</v>
      </c>
      <c r="G2151" s="30">
        <v>2366</v>
      </c>
      <c r="H2151" s="62">
        <v>6154183.2000000002</v>
      </c>
    </row>
    <row r="2152" spans="1:8" ht="15.75" customHeight="1" x14ac:dyDescent="0.25">
      <c r="A2152" s="41"/>
      <c r="B2152" s="41"/>
      <c r="C2152" s="41"/>
      <c r="D2152" s="41"/>
      <c r="E2152" s="28" t="s">
        <v>16</v>
      </c>
      <c r="F2152" s="69">
        <v>3414.4</v>
      </c>
      <c r="G2152" s="63" t="s">
        <v>17</v>
      </c>
      <c r="H2152" s="64">
        <v>37413.94</v>
      </c>
    </row>
    <row r="2153" spans="1:8" ht="15.75" customHeight="1" x14ac:dyDescent="0.25">
      <c r="A2153" s="41">
        <v>900</v>
      </c>
      <c r="B2153" s="42" t="s">
        <v>39</v>
      </c>
      <c r="C2153" s="45" t="s">
        <v>931</v>
      </c>
      <c r="D2153" s="43">
        <v>2019</v>
      </c>
      <c r="E2153" s="28" t="s">
        <v>31</v>
      </c>
      <c r="F2153" s="69">
        <v>654.29999999999995</v>
      </c>
      <c r="G2153" s="30">
        <v>641</v>
      </c>
      <c r="H2153" s="62">
        <v>1008859.2</v>
      </c>
    </row>
    <row r="2154" spans="1:8" ht="15.75" customHeight="1" x14ac:dyDescent="0.25">
      <c r="A2154" s="41"/>
      <c r="B2154" s="41"/>
      <c r="C2154" s="41"/>
      <c r="D2154" s="41"/>
      <c r="E2154" s="28" t="s">
        <v>16</v>
      </c>
      <c r="F2154" s="69">
        <v>654.29999999999995</v>
      </c>
      <c r="G2154" s="63" t="s">
        <v>17</v>
      </c>
      <c r="H2154" s="64">
        <v>26866.34</v>
      </c>
    </row>
    <row r="2155" spans="1:8" ht="15.75" customHeight="1" x14ac:dyDescent="0.25">
      <c r="A2155" s="41">
        <v>901</v>
      </c>
      <c r="B2155" s="42" t="s">
        <v>39</v>
      </c>
      <c r="C2155" s="45" t="s">
        <v>932</v>
      </c>
      <c r="D2155" s="43">
        <v>2019</v>
      </c>
      <c r="E2155" s="28" t="s">
        <v>31</v>
      </c>
      <c r="F2155" s="69">
        <v>297.3</v>
      </c>
      <c r="G2155" s="30">
        <v>393.3</v>
      </c>
      <c r="H2155" s="62">
        <v>821380.8</v>
      </c>
    </row>
    <row r="2156" spans="1:8" ht="15.75" customHeight="1" x14ac:dyDescent="0.25">
      <c r="A2156" s="41"/>
      <c r="B2156" s="41"/>
      <c r="C2156" s="41"/>
      <c r="D2156" s="41"/>
      <c r="E2156" s="28" t="s">
        <v>16</v>
      </c>
      <c r="F2156" s="69">
        <v>297.3</v>
      </c>
      <c r="G2156" s="63" t="s">
        <v>17</v>
      </c>
      <c r="H2156" s="64">
        <v>28957.96</v>
      </c>
    </row>
    <row r="2157" spans="1:8" ht="15.75" customHeight="1" x14ac:dyDescent="0.25">
      <c r="A2157" s="41">
        <v>902</v>
      </c>
      <c r="B2157" s="42" t="s">
        <v>39</v>
      </c>
      <c r="C2157" s="45" t="s">
        <v>933</v>
      </c>
      <c r="D2157" s="43">
        <v>2019</v>
      </c>
      <c r="E2157" s="28" t="s">
        <v>31</v>
      </c>
      <c r="F2157" s="69">
        <v>1765.5</v>
      </c>
      <c r="G2157" s="30">
        <v>1239</v>
      </c>
      <c r="H2157" s="62">
        <v>1769313.6</v>
      </c>
    </row>
    <row r="2158" spans="1:8" ht="15.75" customHeight="1" x14ac:dyDescent="0.25">
      <c r="A2158" s="41"/>
      <c r="B2158" s="41"/>
      <c r="C2158" s="41"/>
      <c r="D2158" s="41"/>
      <c r="E2158" s="28" t="s">
        <v>16</v>
      </c>
      <c r="F2158" s="69">
        <v>1765.5</v>
      </c>
      <c r="G2158" s="63" t="s">
        <v>17</v>
      </c>
      <c r="H2158" s="64">
        <v>49697.37</v>
      </c>
    </row>
    <row r="2159" spans="1:8" ht="15.75" customHeight="1" x14ac:dyDescent="0.25">
      <c r="A2159" s="41">
        <v>903</v>
      </c>
      <c r="B2159" s="42" t="s">
        <v>39</v>
      </c>
      <c r="C2159" s="45" t="s">
        <v>934</v>
      </c>
      <c r="D2159" s="43">
        <v>2019</v>
      </c>
      <c r="E2159" s="28" t="s">
        <v>13</v>
      </c>
      <c r="F2159" s="69">
        <v>5173.6000000000004</v>
      </c>
      <c r="G2159" s="30">
        <v>1650</v>
      </c>
      <c r="H2159" s="18">
        <v>7100505.5999999996</v>
      </c>
    </row>
    <row r="2160" spans="1:8" ht="15.75" customHeight="1" x14ac:dyDescent="0.25">
      <c r="A2160" s="41"/>
      <c r="B2160" s="41"/>
      <c r="C2160" s="41"/>
      <c r="D2160" s="41"/>
      <c r="E2160" s="28" t="s">
        <v>16</v>
      </c>
      <c r="F2160" s="69">
        <v>5173.6000000000004</v>
      </c>
      <c r="G2160" s="63" t="s">
        <v>17</v>
      </c>
      <c r="H2160" s="64">
        <v>120982.2</v>
      </c>
    </row>
    <row r="2161" spans="1:8" ht="15.75" customHeight="1" x14ac:dyDescent="0.25">
      <c r="A2161" s="41">
        <v>904</v>
      </c>
      <c r="B2161" s="42" t="s">
        <v>39</v>
      </c>
      <c r="C2161" s="45" t="s">
        <v>935</v>
      </c>
      <c r="D2161" s="43">
        <v>2019</v>
      </c>
      <c r="E2161" s="28" t="s">
        <v>31</v>
      </c>
      <c r="F2161" s="69">
        <v>3295.7</v>
      </c>
      <c r="G2161" s="30">
        <v>1587</v>
      </c>
      <c r="H2161" s="62">
        <v>6986739.5999999996</v>
      </c>
    </row>
    <row r="2162" spans="1:8" ht="15.75" customHeight="1" x14ac:dyDescent="0.25">
      <c r="A2162" s="41"/>
      <c r="B2162" s="41"/>
      <c r="C2162" s="41"/>
      <c r="D2162" s="41"/>
      <c r="E2162" s="28" t="s">
        <v>16</v>
      </c>
      <c r="F2162" s="69">
        <v>3295.7</v>
      </c>
      <c r="G2162" s="63" t="s">
        <v>17</v>
      </c>
      <c r="H2162" s="64">
        <v>31270.400000000001</v>
      </c>
    </row>
    <row r="2163" spans="1:8" ht="15.75" customHeight="1" x14ac:dyDescent="0.25">
      <c r="A2163" s="41">
        <v>905</v>
      </c>
      <c r="B2163" s="42" t="s">
        <v>39</v>
      </c>
      <c r="C2163" s="45" t="s">
        <v>936</v>
      </c>
      <c r="D2163" s="43">
        <v>2019</v>
      </c>
      <c r="E2163" s="28" t="s">
        <v>31</v>
      </c>
      <c r="F2163" s="69">
        <v>2134.1999999999998</v>
      </c>
      <c r="G2163" s="30">
        <v>1492.4</v>
      </c>
      <c r="H2163" s="62">
        <v>3607512</v>
      </c>
    </row>
    <row r="2164" spans="1:8" ht="15.75" customHeight="1" x14ac:dyDescent="0.25">
      <c r="A2164" s="41"/>
      <c r="B2164" s="41"/>
      <c r="C2164" s="41"/>
      <c r="D2164" s="41"/>
      <c r="E2164" s="28" t="s">
        <v>16</v>
      </c>
      <c r="F2164" s="69">
        <v>2134.1999999999998</v>
      </c>
      <c r="G2164" s="63" t="s">
        <v>17</v>
      </c>
      <c r="H2164" s="64">
        <v>24429.16</v>
      </c>
    </row>
    <row r="2165" spans="1:8" ht="15.75" customHeight="1" x14ac:dyDescent="0.25">
      <c r="A2165" s="39">
        <v>906</v>
      </c>
      <c r="B2165" s="29" t="s">
        <v>39</v>
      </c>
      <c r="C2165" s="31" t="s">
        <v>937</v>
      </c>
      <c r="D2165" s="28">
        <v>2019</v>
      </c>
      <c r="E2165" s="28" t="s">
        <v>13</v>
      </c>
      <c r="F2165" s="69">
        <v>6799.2</v>
      </c>
      <c r="G2165" s="22">
        <v>1814.19</v>
      </c>
      <c r="H2165" s="64">
        <v>1520972.59</v>
      </c>
    </row>
    <row r="2166" spans="1:8" ht="15.75" customHeight="1" x14ac:dyDescent="0.25">
      <c r="A2166" s="41">
        <v>907</v>
      </c>
      <c r="B2166" s="45" t="s">
        <v>39</v>
      </c>
      <c r="C2166" s="48" t="s">
        <v>938</v>
      </c>
      <c r="D2166" s="46">
        <v>2019</v>
      </c>
      <c r="E2166" s="28" t="s">
        <v>31</v>
      </c>
      <c r="F2166" s="69">
        <v>12754.9</v>
      </c>
      <c r="G2166" s="22">
        <v>6770</v>
      </c>
      <c r="H2166" s="64">
        <v>647400</v>
      </c>
    </row>
    <row r="2167" spans="1:8" ht="15.75" customHeight="1" x14ac:dyDescent="0.25">
      <c r="A2167" s="41"/>
      <c r="B2167" s="41"/>
      <c r="C2167" s="41"/>
      <c r="D2167" s="41"/>
      <c r="E2167" s="28" t="s">
        <v>279</v>
      </c>
      <c r="F2167" s="69">
        <v>12754.9</v>
      </c>
      <c r="G2167" s="63" t="s">
        <v>17</v>
      </c>
      <c r="H2167" s="64">
        <v>252600</v>
      </c>
    </row>
    <row r="2168" spans="1:8" ht="15.75" customHeight="1" x14ac:dyDescent="0.25">
      <c r="A2168" s="39">
        <v>908</v>
      </c>
      <c r="B2168" s="29" t="s">
        <v>39</v>
      </c>
      <c r="C2168" s="31" t="s">
        <v>939</v>
      </c>
      <c r="D2168" s="28">
        <v>2019</v>
      </c>
      <c r="E2168" s="28" t="s">
        <v>13</v>
      </c>
      <c r="F2168" s="69">
        <v>7384.5</v>
      </c>
      <c r="G2168" s="22">
        <v>1698.23</v>
      </c>
      <c r="H2168" s="64">
        <v>1478820.29</v>
      </c>
    </row>
    <row r="2169" spans="1:8" ht="15.75" customHeight="1" x14ac:dyDescent="0.25">
      <c r="A2169" s="39">
        <v>909</v>
      </c>
      <c r="B2169" s="29" t="s">
        <v>39</v>
      </c>
      <c r="C2169" s="31" t="s">
        <v>940</v>
      </c>
      <c r="D2169" s="28">
        <v>2019</v>
      </c>
      <c r="E2169" s="28" t="s">
        <v>31</v>
      </c>
      <c r="F2169" s="69">
        <v>6100.3</v>
      </c>
      <c r="G2169" s="22">
        <v>3253.76</v>
      </c>
      <c r="H2169" s="64">
        <v>290250</v>
      </c>
    </row>
    <row r="2170" spans="1:8" ht="15.75" customHeight="1" x14ac:dyDescent="0.25">
      <c r="A2170" s="41">
        <v>910</v>
      </c>
      <c r="B2170" s="45" t="s">
        <v>39</v>
      </c>
      <c r="C2170" s="48" t="s">
        <v>941</v>
      </c>
      <c r="D2170" s="46">
        <v>2019</v>
      </c>
      <c r="E2170" s="28" t="s">
        <v>31</v>
      </c>
      <c r="F2170" s="69">
        <v>4930.6000000000004</v>
      </c>
      <c r="G2170" s="22">
        <v>2320</v>
      </c>
      <c r="H2170" s="64">
        <v>230086</v>
      </c>
    </row>
    <row r="2171" spans="1:8" ht="15.75" customHeight="1" x14ac:dyDescent="0.25">
      <c r="A2171" s="41"/>
      <c r="B2171" s="41"/>
      <c r="C2171" s="41"/>
      <c r="D2171" s="41"/>
      <c r="E2171" s="28" t="s">
        <v>173</v>
      </c>
      <c r="F2171" s="69">
        <v>4930.6000000000004</v>
      </c>
      <c r="G2171" s="69">
        <v>4930.6000000000004</v>
      </c>
      <c r="H2171" s="64">
        <v>373400</v>
      </c>
    </row>
    <row r="2172" spans="1:8" ht="15.75" customHeight="1" x14ac:dyDescent="0.25">
      <c r="A2172" s="41">
        <v>911</v>
      </c>
      <c r="B2172" s="45" t="s">
        <v>39</v>
      </c>
      <c r="C2172" s="48" t="s">
        <v>942</v>
      </c>
      <c r="D2172" s="46">
        <v>2019</v>
      </c>
      <c r="E2172" s="28" t="s">
        <v>31</v>
      </c>
      <c r="F2172" s="69">
        <v>6219</v>
      </c>
      <c r="G2172" s="22">
        <v>2674.4</v>
      </c>
      <c r="H2172" s="64">
        <v>135464.04999999999</v>
      </c>
    </row>
    <row r="2173" spans="1:8" ht="15.75" customHeight="1" x14ac:dyDescent="0.25">
      <c r="A2173" s="41"/>
      <c r="B2173" s="41"/>
      <c r="C2173" s="41"/>
      <c r="D2173" s="41"/>
      <c r="E2173" s="28" t="s">
        <v>128</v>
      </c>
      <c r="F2173" s="69">
        <v>6219</v>
      </c>
      <c r="G2173" s="63" t="s">
        <v>17</v>
      </c>
      <c r="H2173" s="64">
        <v>234600</v>
      </c>
    </row>
    <row r="2174" spans="1:8" ht="15.75" customHeight="1" x14ac:dyDescent="0.25">
      <c r="A2174" s="39">
        <v>912</v>
      </c>
      <c r="B2174" s="29" t="s">
        <v>39</v>
      </c>
      <c r="C2174" s="31" t="s">
        <v>943</v>
      </c>
      <c r="D2174" s="28">
        <v>2019</v>
      </c>
      <c r="E2174" s="28" t="s">
        <v>128</v>
      </c>
      <c r="F2174" s="69">
        <v>6243.2</v>
      </c>
      <c r="G2174" s="63" t="s">
        <v>17</v>
      </c>
      <c r="H2174" s="64">
        <v>266700</v>
      </c>
    </row>
    <row r="2175" spans="1:8" ht="15.75" customHeight="1" x14ac:dyDescent="0.25">
      <c r="A2175" s="39">
        <v>913</v>
      </c>
      <c r="B2175" s="29" t="s">
        <v>39</v>
      </c>
      <c r="C2175" s="31" t="s">
        <v>944</v>
      </c>
      <c r="D2175" s="28">
        <v>2019</v>
      </c>
      <c r="E2175" s="28" t="s">
        <v>279</v>
      </c>
      <c r="F2175" s="69">
        <v>13016.6</v>
      </c>
      <c r="G2175" s="63" t="s">
        <v>17</v>
      </c>
      <c r="H2175" s="64">
        <v>1249506.6299999999</v>
      </c>
    </row>
    <row r="2176" spans="1:8" ht="15.75" customHeight="1" x14ac:dyDescent="0.25">
      <c r="A2176" s="41">
        <v>914</v>
      </c>
      <c r="B2176" s="45" t="s">
        <v>39</v>
      </c>
      <c r="C2176" s="48" t="s">
        <v>945</v>
      </c>
      <c r="D2176" s="46">
        <v>2019</v>
      </c>
      <c r="E2176" s="28" t="s">
        <v>279</v>
      </c>
      <c r="F2176" s="69">
        <v>13227.8</v>
      </c>
      <c r="G2176" s="63" t="s">
        <v>17</v>
      </c>
      <c r="H2176" s="64">
        <v>538458</v>
      </c>
    </row>
    <row r="2177" spans="1:8" ht="15.75" customHeight="1" x14ac:dyDescent="0.25">
      <c r="A2177" s="41"/>
      <c r="B2177" s="41"/>
      <c r="C2177" s="41"/>
      <c r="D2177" s="41"/>
      <c r="E2177" s="28" t="s">
        <v>946</v>
      </c>
      <c r="F2177" s="69">
        <v>13227.8</v>
      </c>
      <c r="G2177" s="69">
        <v>13227.8</v>
      </c>
      <c r="H2177" s="64">
        <v>131707.09</v>
      </c>
    </row>
    <row r="2178" spans="1:8" ht="15.75" customHeight="1" x14ac:dyDescent="0.25">
      <c r="A2178" s="41">
        <v>915</v>
      </c>
      <c r="B2178" s="45" t="s">
        <v>39</v>
      </c>
      <c r="C2178" s="48" t="s">
        <v>947</v>
      </c>
      <c r="D2178" s="46">
        <v>2019</v>
      </c>
      <c r="E2178" s="28" t="s">
        <v>13</v>
      </c>
      <c r="F2178" s="69">
        <v>9271.6</v>
      </c>
      <c r="G2178" s="22">
        <v>1112.58</v>
      </c>
      <c r="H2178" s="64">
        <v>239955.6</v>
      </c>
    </row>
    <row r="2179" spans="1:8" ht="15.75" customHeight="1" x14ac:dyDescent="0.25">
      <c r="A2179" s="41"/>
      <c r="B2179" s="41"/>
      <c r="C2179" s="41"/>
      <c r="D2179" s="41"/>
      <c r="E2179" s="28" t="s">
        <v>44</v>
      </c>
      <c r="F2179" s="69">
        <v>9271.6</v>
      </c>
      <c r="G2179" s="69">
        <v>9271.6</v>
      </c>
      <c r="H2179" s="64">
        <v>551423.39</v>
      </c>
    </row>
    <row r="2180" spans="1:8" ht="15.75" customHeight="1" x14ac:dyDescent="0.25">
      <c r="A2180" s="41">
        <v>916</v>
      </c>
      <c r="B2180" s="45" t="s">
        <v>39</v>
      </c>
      <c r="C2180" s="48" t="s">
        <v>948</v>
      </c>
      <c r="D2180" s="46">
        <v>2019</v>
      </c>
      <c r="E2180" s="28" t="s">
        <v>31</v>
      </c>
      <c r="F2180" s="69">
        <v>9734.7000000000007</v>
      </c>
      <c r="G2180" s="22">
        <v>4330</v>
      </c>
      <c r="H2180" s="64">
        <v>129581.25</v>
      </c>
    </row>
    <row r="2181" spans="1:8" ht="15.75" customHeight="1" x14ac:dyDescent="0.25">
      <c r="A2181" s="41"/>
      <c r="B2181" s="41"/>
      <c r="C2181" s="41"/>
      <c r="D2181" s="41"/>
      <c r="E2181" s="28" t="s">
        <v>949</v>
      </c>
      <c r="F2181" s="69">
        <v>9734.7000000000007</v>
      </c>
      <c r="G2181" s="69">
        <v>10</v>
      </c>
      <c r="H2181" s="64">
        <v>156500</v>
      </c>
    </row>
    <row r="2182" spans="1:8" ht="15.75" customHeight="1" x14ac:dyDescent="0.25">
      <c r="A2182" s="41"/>
      <c r="B2182" s="41"/>
      <c r="C2182" s="41"/>
      <c r="D2182" s="41"/>
      <c r="E2182" s="28" t="s">
        <v>279</v>
      </c>
      <c r="F2182" s="69">
        <v>9734.7000000000007</v>
      </c>
      <c r="G2182" s="63" t="s">
        <v>17</v>
      </c>
      <c r="H2182" s="64">
        <v>420076.76</v>
      </c>
    </row>
    <row r="2183" spans="1:8" ht="15.75" customHeight="1" x14ac:dyDescent="0.25">
      <c r="A2183" s="39">
        <v>917</v>
      </c>
      <c r="B2183" s="29" t="s">
        <v>39</v>
      </c>
      <c r="C2183" s="32" t="s">
        <v>950</v>
      </c>
      <c r="D2183" s="28">
        <v>2019</v>
      </c>
      <c r="E2183" s="28" t="s">
        <v>13</v>
      </c>
      <c r="F2183" s="69">
        <v>6426.9</v>
      </c>
      <c r="G2183" s="22">
        <v>1714.85</v>
      </c>
      <c r="H2183" s="64">
        <v>1248863.4099999999</v>
      </c>
    </row>
    <row r="2184" spans="1:8" ht="15.75" customHeight="1" x14ac:dyDescent="0.25">
      <c r="A2184" s="39">
        <v>918</v>
      </c>
      <c r="B2184" s="29" t="s">
        <v>39</v>
      </c>
      <c r="C2184" s="31" t="s">
        <v>951</v>
      </c>
      <c r="D2184" s="28">
        <v>2019</v>
      </c>
      <c r="E2184" s="28" t="s">
        <v>31</v>
      </c>
      <c r="F2184" s="69">
        <v>4454.1000000000004</v>
      </c>
      <c r="G2184" s="22">
        <v>1915.42</v>
      </c>
      <c r="H2184" s="64">
        <v>249945.26</v>
      </c>
    </row>
    <row r="2185" spans="1:8" ht="15.75" customHeight="1" x14ac:dyDescent="0.25">
      <c r="A2185" s="41">
        <v>919</v>
      </c>
      <c r="B2185" s="45" t="s">
        <v>39</v>
      </c>
      <c r="C2185" s="48" t="s">
        <v>952</v>
      </c>
      <c r="D2185" s="46">
        <v>2019</v>
      </c>
      <c r="E2185" s="28" t="s">
        <v>31</v>
      </c>
      <c r="F2185" s="69">
        <v>27755</v>
      </c>
      <c r="G2185" s="22">
        <v>12220</v>
      </c>
      <c r="H2185" s="64">
        <v>1087270.03</v>
      </c>
    </row>
    <row r="2186" spans="1:8" ht="15.75" customHeight="1" x14ac:dyDescent="0.25">
      <c r="A2186" s="41"/>
      <c r="B2186" s="41"/>
      <c r="C2186" s="41"/>
      <c r="D2186" s="41"/>
      <c r="E2186" s="28" t="s">
        <v>128</v>
      </c>
      <c r="F2186" s="69">
        <v>27755</v>
      </c>
      <c r="G2186" s="63" t="s">
        <v>17</v>
      </c>
      <c r="H2186" s="64">
        <v>456498</v>
      </c>
    </row>
    <row r="2187" spans="1:8" ht="15.75" customHeight="1" x14ac:dyDescent="0.25">
      <c r="A2187" s="39">
        <v>920</v>
      </c>
      <c r="B2187" s="29" t="s">
        <v>39</v>
      </c>
      <c r="C2187" s="31" t="s">
        <v>953</v>
      </c>
      <c r="D2187" s="28">
        <v>2019</v>
      </c>
      <c r="E2187" s="28" t="s">
        <v>44</v>
      </c>
      <c r="F2187" s="69">
        <v>9124.6</v>
      </c>
      <c r="G2187" s="69">
        <v>9124.6</v>
      </c>
      <c r="H2187" s="64">
        <v>1086493</v>
      </c>
    </row>
    <row r="2188" spans="1:8" ht="15.75" customHeight="1" x14ac:dyDescent="0.25">
      <c r="A2188" s="41">
        <v>921</v>
      </c>
      <c r="B2188" s="45" t="s">
        <v>39</v>
      </c>
      <c r="C2188" s="49" t="s">
        <v>954</v>
      </c>
      <c r="D2188" s="46">
        <v>2019</v>
      </c>
      <c r="E2188" s="28" t="s">
        <v>279</v>
      </c>
      <c r="F2188" s="69">
        <v>8476.2999999999993</v>
      </c>
      <c r="G2188" s="63" t="s">
        <v>17</v>
      </c>
      <c r="H2188" s="64">
        <v>610384.67000000004</v>
      </c>
    </row>
    <row r="2189" spans="1:8" ht="15.75" customHeight="1" x14ac:dyDescent="0.25">
      <c r="A2189" s="41"/>
      <c r="B2189" s="41"/>
      <c r="C2189" s="41"/>
      <c r="D2189" s="41"/>
      <c r="E2189" s="28" t="s">
        <v>128</v>
      </c>
      <c r="F2189" s="69">
        <v>8476.2999999999993</v>
      </c>
      <c r="G2189" s="63" t="s">
        <v>17</v>
      </c>
      <c r="H2189" s="64">
        <v>512930.17</v>
      </c>
    </row>
    <row r="2190" spans="1:8" ht="15.75" customHeight="1" x14ac:dyDescent="0.25">
      <c r="A2190" s="41">
        <v>922</v>
      </c>
      <c r="B2190" s="45" t="s">
        <v>39</v>
      </c>
      <c r="C2190" s="48" t="s">
        <v>955</v>
      </c>
      <c r="D2190" s="46">
        <v>2019</v>
      </c>
      <c r="E2190" s="28" t="s">
        <v>28</v>
      </c>
      <c r="F2190" s="69">
        <v>15388.2</v>
      </c>
      <c r="G2190" s="69">
        <v>15388.2</v>
      </c>
      <c r="H2190" s="64">
        <v>141003</v>
      </c>
    </row>
    <row r="2191" spans="1:8" ht="15.75" customHeight="1" x14ac:dyDescent="0.25">
      <c r="A2191" s="41"/>
      <c r="B2191" s="41"/>
      <c r="C2191" s="41"/>
      <c r="D2191" s="41"/>
      <c r="E2191" s="28" t="s">
        <v>13</v>
      </c>
      <c r="F2191" s="69">
        <v>15388.2</v>
      </c>
      <c r="G2191" s="22">
        <v>1731.17</v>
      </c>
      <c r="H2191" s="64">
        <v>1298900</v>
      </c>
    </row>
    <row r="2192" spans="1:8" ht="15.75" customHeight="1" x14ac:dyDescent="0.25">
      <c r="A2192" s="41"/>
      <c r="B2192" s="41"/>
      <c r="C2192" s="41"/>
      <c r="D2192" s="41"/>
      <c r="E2192" s="28" t="s">
        <v>171</v>
      </c>
      <c r="F2192" s="69">
        <v>15388.2</v>
      </c>
      <c r="G2192" s="69">
        <v>1</v>
      </c>
      <c r="H2192" s="64">
        <v>71920</v>
      </c>
    </row>
    <row r="2193" spans="1:8" ht="15.75" customHeight="1" x14ac:dyDescent="0.25">
      <c r="A2193" s="41">
        <v>923</v>
      </c>
      <c r="B2193" s="45" t="s">
        <v>39</v>
      </c>
      <c r="C2193" s="48" t="s">
        <v>956</v>
      </c>
      <c r="D2193" s="46">
        <v>2019</v>
      </c>
      <c r="E2193" s="28" t="s">
        <v>279</v>
      </c>
      <c r="F2193" s="69">
        <v>3677.9</v>
      </c>
      <c r="G2193" s="63" t="s">
        <v>17</v>
      </c>
      <c r="H2193" s="64">
        <v>121345.83</v>
      </c>
    </row>
    <row r="2194" spans="1:8" ht="15.75" customHeight="1" x14ac:dyDescent="0.25">
      <c r="A2194" s="41"/>
      <c r="B2194" s="41"/>
      <c r="C2194" s="41"/>
      <c r="D2194" s="41"/>
      <c r="E2194" s="28" t="s">
        <v>128</v>
      </c>
      <c r="F2194" s="69">
        <v>3677.9</v>
      </c>
      <c r="G2194" s="63" t="s">
        <v>17</v>
      </c>
      <c r="H2194" s="64">
        <v>119178</v>
      </c>
    </row>
    <row r="2195" spans="1:8" ht="15.75" customHeight="1" x14ac:dyDescent="0.25">
      <c r="A2195" s="41"/>
      <c r="B2195" s="41"/>
      <c r="C2195" s="41"/>
      <c r="D2195" s="41"/>
      <c r="E2195" s="28" t="s">
        <v>31</v>
      </c>
      <c r="F2195" s="69">
        <v>3677.9</v>
      </c>
      <c r="G2195" s="22">
        <v>1581.63</v>
      </c>
      <c r="H2195" s="64">
        <v>261600</v>
      </c>
    </row>
    <row r="2196" spans="1:8" ht="15.75" customHeight="1" x14ac:dyDescent="0.25">
      <c r="A2196" s="41">
        <v>924</v>
      </c>
      <c r="B2196" s="45" t="s">
        <v>39</v>
      </c>
      <c r="C2196" s="48" t="s">
        <v>957</v>
      </c>
      <c r="D2196" s="46">
        <v>2019</v>
      </c>
      <c r="E2196" s="28" t="s">
        <v>44</v>
      </c>
      <c r="F2196" s="69">
        <v>10298.5</v>
      </c>
      <c r="G2196" s="69">
        <v>10298.5</v>
      </c>
      <c r="H2196" s="64">
        <v>42537.62</v>
      </c>
    </row>
    <row r="2197" spans="1:8" ht="15.75" customHeight="1" x14ac:dyDescent="0.25">
      <c r="A2197" s="41"/>
      <c r="B2197" s="41"/>
      <c r="C2197" s="41"/>
      <c r="D2197" s="41"/>
      <c r="E2197" s="28" t="s">
        <v>13</v>
      </c>
      <c r="F2197" s="69">
        <v>10298.5</v>
      </c>
      <c r="G2197" s="22">
        <v>1753</v>
      </c>
      <c r="H2197" s="64">
        <v>504171</v>
      </c>
    </row>
    <row r="2198" spans="1:8" ht="15.75" customHeight="1" x14ac:dyDescent="0.25">
      <c r="A2198" s="41"/>
      <c r="B2198" s="41"/>
      <c r="C2198" s="41"/>
      <c r="D2198" s="41"/>
      <c r="E2198" s="28" t="s">
        <v>128</v>
      </c>
      <c r="F2198" s="69">
        <v>10298.5</v>
      </c>
      <c r="G2198" s="63" t="s">
        <v>17</v>
      </c>
      <c r="H2198" s="64">
        <v>183300</v>
      </c>
    </row>
    <row r="2199" spans="1:8" ht="15.75" customHeight="1" x14ac:dyDescent="0.25">
      <c r="A2199" s="41"/>
      <c r="B2199" s="41"/>
      <c r="C2199" s="41"/>
      <c r="D2199" s="41"/>
      <c r="E2199" s="28" t="s">
        <v>31</v>
      </c>
      <c r="F2199" s="69">
        <v>10298.5</v>
      </c>
      <c r="G2199" s="22">
        <v>1753</v>
      </c>
      <c r="H2199" s="64">
        <v>150000</v>
      </c>
    </row>
    <row r="2200" spans="1:8" ht="15.75" customHeight="1" x14ac:dyDescent="0.25">
      <c r="A2200" s="39">
        <v>925</v>
      </c>
      <c r="B2200" s="29" t="s">
        <v>39</v>
      </c>
      <c r="C2200" s="31" t="s">
        <v>958</v>
      </c>
      <c r="D2200" s="28">
        <v>2019</v>
      </c>
      <c r="E2200" s="28" t="s">
        <v>279</v>
      </c>
      <c r="F2200" s="69">
        <v>22141.599999999999</v>
      </c>
      <c r="G2200" s="63" t="s">
        <v>17</v>
      </c>
      <c r="H2200" s="64">
        <v>2314159</v>
      </c>
    </row>
    <row r="2201" spans="1:8" ht="15.75" customHeight="1" x14ac:dyDescent="0.25">
      <c r="A2201" s="39">
        <v>926</v>
      </c>
      <c r="B2201" s="29" t="s">
        <v>39</v>
      </c>
      <c r="C2201" s="31" t="s">
        <v>959</v>
      </c>
      <c r="D2201" s="28">
        <v>2019</v>
      </c>
      <c r="E2201" s="28" t="s">
        <v>279</v>
      </c>
      <c r="F2201" s="69">
        <v>13362.4</v>
      </c>
      <c r="G2201" s="63" t="s">
        <v>17</v>
      </c>
      <c r="H2201" s="64">
        <v>540466</v>
      </c>
    </row>
    <row r="2202" spans="1:8" ht="15.75" customHeight="1" x14ac:dyDescent="0.25">
      <c r="A2202" s="39">
        <v>927</v>
      </c>
      <c r="B2202" s="29" t="s">
        <v>39</v>
      </c>
      <c r="C2202" s="31" t="s">
        <v>960</v>
      </c>
      <c r="D2202" s="28">
        <v>2019</v>
      </c>
      <c r="E2202" s="28" t="s">
        <v>279</v>
      </c>
      <c r="F2202" s="69">
        <v>6309.5</v>
      </c>
      <c r="G2202" s="63" t="s">
        <v>17</v>
      </c>
      <c r="H2202" s="64">
        <v>471000</v>
      </c>
    </row>
    <row r="2203" spans="1:8" ht="15.75" customHeight="1" x14ac:dyDescent="0.25">
      <c r="A2203" s="39">
        <v>928</v>
      </c>
      <c r="B2203" s="29" t="s">
        <v>39</v>
      </c>
      <c r="C2203" s="33" t="s">
        <v>961</v>
      </c>
      <c r="D2203" s="28">
        <v>2019</v>
      </c>
      <c r="E2203" s="28" t="s">
        <v>173</v>
      </c>
      <c r="F2203" s="69">
        <v>4932</v>
      </c>
      <c r="G2203" s="69">
        <v>4932</v>
      </c>
      <c r="H2203" s="64">
        <v>356260.83</v>
      </c>
    </row>
    <row r="2204" spans="1:8" ht="15.75" customHeight="1" x14ac:dyDescent="0.25">
      <c r="A2204" s="39">
        <v>929</v>
      </c>
      <c r="B2204" s="29" t="s">
        <v>39</v>
      </c>
      <c r="C2204" s="31" t="s">
        <v>962</v>
      </c>
      <c r="D2204" s="28">
        <v>2019</v>
      </c>
      <c r="E2204" s="28" t="s">
        <v>23</v>
      </c>
      <c r="F2204" s="69">
        <v>6017.5</v>
      </c>
      <c r="G2204" s="69">
        <v>6017.5</v>
      </c>
      <c r="H2204" s="64">
        <v>392680.02</v>
      </c>
    </row>
    <row r="2205" spans="1:8" ht="15.75" customHeight="1" x14ac:dyDescent="0.25">
      <c r="A2205" s="41">
        <v>930</v>
      </c>
      <c r="B2205" s="45" t="s">
        <v>39</v>
      </c>
      <c r="C2205" s="50" t="s">
        <v>963</v>
      </c>
      <c r="D2205" s="46">
        <v>2019</v>
      </c>
      <c r="E2205" s="28" t="s">
        <v>44</v>
      </c>
      <c r="F2205" s="69">
        <v>6631.4</v>
      </c>
      <c r="G2205" s="69">
        <v>6631.4</v>
      </c>
      <c r="H2205" s="64">
        <v>866053.84</v>
      </c>
    </row>
    <row r="2206" spans="1:8" ht="15.75" customHeight="1" x14ac:dyDescent="0.25">
      <c r="A2206" s="41"/>
      <c r="B2206" s="41"/>
      <c r="C2206" s="41"/>
      <c r="D2206" s="41"/>
      <c r="E2206" s="28" t="s">
        <v>14</v>
      </c>
      <c r="F2206" s="69">
        <v>6631.4</v>
      </c>
      <c r="G2206" s="22" t="s">
        <v>15</v>
      </c>
      <c r="H2206" s="64">
        <v>11762</v>
      </c>
    </row>
    <row r="2207" spans="1:8" ht="15.75" customHeight="1" x14ac:dyDescent="0.25">
      <c r="A2207" s="41">
        <v>931</v>
      </c>
      <c r="B2207" s="45" t="s">
        <v>39</v>
      </c>
      <c r="C2207" s="48" t="s">
        <v>964</v>
      </c>
      <c r="D2207" s="46">
        <v>2019</v>
      </c>
      <c r="E2207" s="28" t="s">
        <v>279</v>
      </c>
      <c r="F2207" s="69">
        <v>14092.8</v>
      </c>
      <c r="G2207" s="63" t="s">
        <v>17</v>
      </c>
      <c r="H2207" s="64">
        <v>1876749.85</v>
      </c>
    </row>
    <row r="2208" spans="1:8" ht="15.75" customHeight="1" x14ac:dyDescent="0.25">
      <c r="A2208" s="41"/>
      <c r="B2208" s="41"/>
      <c r="C2208" s="41"/>
      <c r="D2208" s="41"/>
      <c r="E2208" s="28" t="s">
        <v>128</v>
      </c>
      <c r="F2208" s="69">
        <v>14092.8</v>
      </c>
      <c r="G2208" s="63" t="s">
        <v>17</v>
      </c>
      <c r="H2208" s="64">
        <v>246071.22</v>
      </c>
    </row>
    <row r="2209" spans="1:8" ht="15.75" customHeight="1" x14ac:dyDescent="0.25">
      <c r="A2209" s="41"/>
      <c r="B2209" s="41"/>
      <c r="C2209" s="41"/>
      <c r="D2209" s="41"/>
      <c r="E2209" s="28" t="s">
        <v>949</v>
      </c>
      <c r="F2209" s="69">
        <v>14092.8</v>
      </c>
      <c r="G2209" s="69">
        <v>9</v>
      </c>
      <c r="H2209" s="64">
        <v>256071.5</v>
      </c>
    </row>
    <row r="2210" spans="1:8" ht="15.75" customHeight="1" x14ac:dyDescent="0.25">
      <c r="A2210" s="39">
        <v>932</v>
      </c>
      <c r="B2210" s="29" t="s">
        <v>39</v>
      </c>
      <c r="C2210" s="31" t="s">
        <v>965</v>
      </c>
      <c r="D2210" s="28">
        <v>2019</v>
      </c>
      <c r="E2210" s="28" t="s">
        <v>279</v>
      </c>
      <c r="F2210" s="69">
        <v>3640.7</v>
      </c>
      <c r="G2210" s="63" t="s">
        <v>17</v>
      </c>
      <c r="H2210" s="64">
        <v>299667.59999999998</v>
      </c>
    </row>
    <row r="2211" spans="1:8" ht="15.75" customHeight="1" x14ac:dyDescent="0.25">
      <c r="A2211" s="41">
        <v>933</v>
      </c>
      <c r="B2211" s="45" t="s">
        <v>39</v>
      </c>
      <c r="C2211" s="49" t="s">
        <v>966</v>
      </c>
      <c r="D2211" s="46">
        <v>2019</v>
      </c>
      <c r="E2211" s="28" t="s">
        <v>31</v>
      </c>
      <c r="F2211" s="69">
        <v>3577.6</v>
      </c>
      <c r="G2211" s="22">
        <v>1538.5</v>
      </c>
      <c r="H2211" s="64">
        <v>40000</v>
      </c>
    </row>
    <row r="2212" spans="1:8" ht="15.75" customHeight="1" x14ac:dyDescent="0.25">
      <c r="A2212" s="41"/>
      <c r="B2212" s="41"/>
      <c r="C2212" s="41"/>
      <c r="D2212" s="41"/>
      <c r="E2212" s="28" t="s">
        <v>28</v>
      </c>
      <c r="F2212" s="69">
        <v>3577.6</v>
      </c>
      <c r="G2212" s="69">
        <v>3577.6</v>
      </c>
      <c r="H2212" s="64">
        <v>390000</v>
      </c>
    </row>
    <row r="2213" spans="1:8" ht="15.75" customHeight="1" x14ac:dyDescent="0.25">
      <c r="A2213" s="41"/>
      <c r="B2213" s="41"/>
      <c r="C2213" s="41"/>
      <c r="D2213" s="41"/>
      <c r="E2213" s="28" t="s">
        <v>279</v>
      </c>
      <c r="F2213" s="69">
        <v>3577.6</v>
      </c>
      <c r="G2213" s="63" t="s">
        <v>17</v>
      </c>
      <c r="H2213" s="64">
        <v>200000</v>
      </c>
    </row>
    <row r="2214" spans="1:8" ht="15.75" customHeight="1" x14ac:dyDescent="0.25">
      <c r="A2214" s="39">
        <v>934</v>
      </c>
      <c r="B2214" s="29" t="s">
        <v>39</v>
      </c>
      <c r="C2214" s="32" t="s">
        <v>967</v>
      </c>
      <c r="D2214" s="28">
        <v>2019</v>
      </c>
      <c r="E2214" s="28" t="s">
        <v>279</v>
      </c>
      <c r="F2214" s="69">
        <v>13314.3</v>
      </c>
      <c r="G2214" s="63" t="s">
        <v>17</v>
      </c>
      <c r="H2214" s="64">
        <v>731033</v>
      </c>
    </row>
    <row r="2215" spans="1:8" ht="15.75" customHeight="1" x14ac:dyDescent="0.25">
      <c r="A2215" s="39">
        <v>935</v>
      </c>
      <c r="B2215" s="29" t="s">
        <v>39</v>
      </c>
      <c r="C2215" s="32" t="s">
        <v>968</v>
      </c>
      <c r="D2215" s="28">
        <v>2019</v>
      </c>
      <c r="E2215" s="28" t="s">
        <v>31</v>
      </c>
      <c r="F2215" s="69">
        <v>4401.5</v>
      </c>
      <c r="G2215" s="22">
        <v>1892.8</v>
      </c>
      <c r="H2215" s="64">
        <v>148350</v>
      </c>
    </row>
    <row r="2216" spans="1:8" ht="15.75" customHeight="1" x14ac:dyDescent="0.25">
      <c r="A2216" s="39">
        <v>936</v>
      </c>
      <c r="B2216" s="29" t="s">
        <v>39</v>
      </c>
      <c r="C2216" s="31" t="s">
        <v>969</v>
      </c>
      <c r="D2216" s="28">
        <v>2019</v>
      </c>
      <c r="E2216" s="28" t="s">
        <v>28</v>
      </c>
      <c r="F2216" s="69">
        <v>11574.6</v>
      </c>
      <c r="G2216" s="69">
        <v>11574.6</v>
      </c>
      <c r="H2216" s="64">
        <v>1180027.21</v>
      </c>
    </row>
    <row r="2217" spans="1:8" ht="15.75" customHeight="1" x14ac:dyDescent="0.25">
      <c r="A2217" s="39">
        <v>937</v>
      </c>
      <c r="B2217" s="29" t="s">
        <v>39</v>
      </c>
      <c r="C2217" s="32" t="s">
        <v>970</v>
      </c>
      <c r="D2217" s="28">
        <v>2019</v>
      </c>
      <c r="E2217" s="28" t="s">
        <v>279</v>
      </c>
      <c r="F2217" s="69">
        <v>9219.6</v>
      </c>
      <c r="G2217" s="63" t="s">
        <v>17</v>
      </c>
      <c r="H2217" s="64">
        <v>642962</v>
      </c>
    </row>
    <row r="2218" spans="1:8" ht="15.75" customHeight="1" x14ac:dyDescent="0.25">
      <c r="A2218" s="39">
        <v>938</v>
      </c>
      <c r="B2218" s="29" t="s">
        <v>39</v>
      </c>
      <c r="C2218" s="32" t="s">
        <v>971</v>
      </c>
      <c r="D2218" s="28">
        <v>2019</v>
      </c>
      <c r="E2218" s="28" t="s">
        <v>31</v>
      </c>
      <c r="F2218" s="69">
        <v>15423.3</v>
      </c>
      <c r="G2218" s="22">
        <v>7690</v>
      </c>
      <c r="H2218" s="64">
        <v>2536050</v>
      </c>
    </row>
    <row r="2219" spans="1:8" ht="15.75" customHeight="1" x14ac:dyDescent="0.25">
      <c r="A2219" s="39">
        <v>939</v>
      </c>
      <c r="B2219" s="29" t="s">
        <v>39</v>
      </c>
      <c r="C2219" s="32" t="s">
        <v>972</v>
      </c>
      <c r="D2219" s="28">
        <v>2019</v>
      </c>
      <c r="E2219" s="28" t="s">
        <v>23</v>
      </c>
      <c r="F2219" s="69">
        <v>4281.2</v>
      </c>
      <c r="G2219" s="69">
        <v>4281.2</v>
      </c>
      <c r="H2219" s="64">
        <v>856769.73</v>
      </c>
    </row>
    <row r="2220" spans="1:8" ht="15.75" customHeight="1" x14ac:dyDescent="0.25">
      <c r="A2220" s="39">
        <v>940</v>
      </c>
      <c r="B2220" s="29" t="s">
        <v>39</v>
      </c>
      <c r="C2220" s="32" t="s">
        <v>973</v>
      </c>
      <c r="D2220" s="28">
        <v>2019</v>
      </c>
      <c r="E2220" s="28" t="s">
        <v>279</v>
      </c>
      <c r="F2220" s="69">
        <v>3344.6</v>
      </c>
      <c r="G2220" s="63" t="s">
        <v>17</v>
      </c>
      <c r="H2220" s="64">
        <v>265707</v>
      </c>
    </row>
    <row r="2221" spans="1:8" ht="15.75" customHeight="1" x14ac:dyDescent="0.25">
      <c r="A2221" s="39">
        <v>941</v>
      </c>
      <c r="B2221" s="29" t="s">
        <v>39</v>
      </c>
      <c r="C2221" s="31" t="s">
        <v>974</v>
      </c>
      <c r="D2221" s="28">
        <v>2019</v>
      </c>
      <c r="E2221" s="28" t="s">
        <v>31</v>
      </c>
      <c r="F2221" s="69">
        <v>4778.6000000000004</v>
      </c>
      <c r="G2221" s="22">
        <v>2330</v>
      </c>
      <c r="H2221" s="64">
        <v>482715</v>
      </c>
    </row>
    <row r="2222" spans="1:8" ht="15.75" customHeight="1" x14ac:dyDescent="0.25">
      <c r="A2222" s="39">
        <v>942</v>
      </c>
      <c r="B2222" s="29" t="s">
        <v>39</v>
      </c>
      <c r="C2222" s="31" t="s">
        <v>975</v>
      </c>
      <c r="D2222" s="28">
        <v>2019</v>
      </c>
      <c r="E2222" s="28" t="s">
        <v>31</v>
      </c>
      <c r="F2222" s="69">
        <v>4872.8</v>
      </c>
      <c r="G2222" s="22">
        <v>2500</v>
      </c>
      <c r="H2222" s="64">
        <v>326220.84000000003</v>
      </c>
    </row>
    <row r="2223" spans="1:8" ht="15.75" customHeight="1" x14ac:dyDescent="0.25">
      <c r="A2223" s="41">
        <v>943</v>
      </c>
      <c r="B2223" s="45" t="s">
        <v>39</v>
      </c>
      <c r="C2223" s="48" t="s">
        <v>976</v>
      </c>
      <c r="D2223" s="46">
        <v>2019</v>
      </c>
      <c r="E2223" s="28" t="s">
        <v>279</v>
      </c>
      <c r="F2223" s="69">
        <v>9585.1</v>
      </c>
      <c r="G2223" s="63" t="s">
        <v>17</v>
      </c>
      <c r="H2223" s="64">
        <v>760636</v>
      </c>
    </row>
    <row r="2224" spans="1:8" ht="15.75" customHeight="1" x14ac:dyDescent="0.25">
      <c r="A2224" s="41"/>
      <c r="B2224" s="41"/>
      <c r="C2224" s="41"/>
      <c r="D2224" s="41"/>
      <c r="E2224" s="28" t="s">
        <v>44</v>
      </c>
      <c r="F2224" s="69">
        <v>9585.1</v>
      </c>
      <c r="G2224" s="69">
        <v>9585.1</v>
      </c>
      <c r="H2224" s="64">
        <v>710434.58</v>
      </c>
    </row>
    <row r="2225" spans="1:8" ht="15.75" customHeight="1" x14ac:dyDescent="0.25">
      <c r="A2225" s="39">
        <v>944</v>
      </c>
      <c r="B2225" s="29" t="s">
        <v>39</v>
      </c>
      <c r="C2225" s="31" t="s">
        <v>977</v>
      </c>
      <c r="D2225" s="28">
        <v>2019</v>
      </c>
      <c r="E2225" s="28" t="s">
        <v>13</v>
      </c>
      <c r="F2225" s="69">
        <v>3428.2</v>
      </c>
      <c r="G2225" s="22">
        <v>914.72</v>
      </c>
      <c r="H2225" s="64">
        <v>598369.81999999995</v>
      </c>
    </row>
    <row r="2226" spans="1:8" ht="15.75" customHeight="1" x14ac:dyDescent="0.25">
      <c r="A2226" s="39">
        <v>945</v>
      </c>
      <c r="B2226" s="29" t="s">
        <v>39</v>
      </c>
      <c r="C2226" s="31" t="s">
        <v>978</v>
      </c>
      <c r="D2226" s="28">
        <v>2019</v>
      </c>
      <c r="E2226" s="28" t="s">
        <v>279</v>
      </c>
      <c r="F2226" s="69">
        <v>12499.3</v>
      </c>
      <c r="G2226" s="63" t="s">
        <v>17</v>
      </c>
      <c r="H2226" s="64">
        <v>1686977.17</v>
      </c>
    </row>
    <row r="2227" spans="1:8" ht="15.75" customHeight="1" x14ac:dyDescent="0.25">
      <c r="A2227" s="39">
        <v>946</v>
      </c>
      <c r="B2227" s="29" t="s">
        <v>39</v>
      </c>
      <c r="C2227" s="31" t="s">
        <v>979</v>
      </c>
      <c r="D2227" s="28">
        <v>2019</v>
      </c>
      <c r="E2227" s="28" t="s">
        <v>13</v>
      </c>
      <c r="F2227" s="69">
        <v>5250.2</v>
      </c>
      <c r="G2227" s="22">
        <v>1564.9</v>
      </c>
      <c r="H2227" s="64">
        <v>637809.88</v>
      </c>
    </row>
    <row r="2228" spans="1:8" ht="15.75" customHeight="1" x14ac:dyDescent="0.25">
      <c r="A2228" s="41">
        <v>947</v>
      </c>
      <c r="B2228" s="45" t="s">
        <v>39</v>
      </c>
      <c r="C2228" s="48" t="s">
        <v>980</v>
      </c>
      <c r="D2228" s="46">
        <v>2019</v>
      </c>
      <c r="E2228" s="28" t="s">
        <v>44</v>
      </c>
      <c r="F2228" s="69">
        <v>7711</v>
      </c>
      <c r="G2228" s="69">
        <v>7711</v>
      </c>
      <c r="H2228" s="64">
        <v>315828.62</v>
      </c>
    </row>
    <row r="2229" spans="1:8" ht="15.75" customHeight="1" x14ac:dyDescent="0.25">
      <c r="A2229" s="41"/>
      <c r="B2229" s="41"/>
      <c r="C2229" s="41"/>
      <c r="D2229" s="41"/>
      <c r="E2229" s="28" t="s">
        <v>31</v>
      </c>
      <c r="F2229" s="69">
        <v>7711</v>
      </c>
      <c r="G2229" s="22">
        <v>3100</v>
      </c>
      <c r="H2229" s="64">
        <v>290445.14</v>
      </c>
    </row>
    <row r="2230" spans="1:8" ht="15.75" customHeight="1" x14ac:dyDescent="0.25">
      <c r="A2230" s="41"/>
      <c r="B2230" s="41"/>
      <c r="C2230" s="41"/>
      <c r="D2230" s="41"/>
      <c r="E2230" s="28" t="s">
        <v>279</v>
      </c>
      <c r="F2230" s="69">
        <v>7711</v>
      </c>
      <c r="G2230" s="63" t="s">
        <v>17</v>
      </c>
      <c r="H2230" s="64">
        <v>73956.600000000006</v>
      </c>
    </row>
    <row r="2231" spans="1:8" ht="15.75" customHeight="1" x14ac:dyDescent="0.25">
      <c r="A2231" s="39">
        <v>948</v>
      </c>
      <c r="B2231" s="29" t="s">
        <v>39</v>
      </c>
      <c r="C2231" s="31" t="s">
        <v>981</v>
      </c>
      <c r="D2231" s="28">
        <v>2019</v>
      </c>
      <c r="E2231" s="28" t="s">
        <v>31</v>
      </c>
      <c r="F2231" s="69">
        <v>4831.8</v>
      </c>
      <c r="G2231" s="22">
        <v>2077.85</v>
      </c>
      <c r="H2231" s="64">
        <v>320000</v>
      </c>
    </row>
    <row r="2232" spans="1:8" ht="15.75" customHeight="1" x14ac:dyDescent="0.25">
      <c r="A2232" s="39">
        <v>949</v>
      </c>
      <c r="B2232" s="29" t="s">
        <v>39</v>
      </c>
      <c r="C2232" s="31" t="s">
        <v>982</v>
      </c>
      <c r="D2232" s="28">
        <v>2019</v>
      </c>
      <c r="E2232" s="28" t="s">
        <v>44</v>
      </c>
      <c r="F2232" s="69">
        <v>9280.9</v>
      </c>
      <c r="G2232" s="69">
        <v>9280.9</v>
      </c>
      <c r="H2232" s="64">
        <v>834244.97</v>
      </c>
    </row>
    <row r="2233" spans="1:8" ht="15.75" customHeight="1" x14ac:dyDescent="0.25">
      <c r="A2233" s="39">
        <v>950</v>
      </c>
      <c r="B2233" s="29" t="s">
        <v>39</v>
      </c>
      <c r="C2233" s="31" t="s">
        <v>983</v>
      </c>
      <c r="D2233" s="28">
        <v>2019</v>
      </c>
      <c r="E2233" s="28" t="s">
        <v>31</v>
      </c>
      <c r="F2233" s="69">
        <v>21169.4</v>
      </c>
      <c r="G2233" s="22">
        <v>9900</v>
      </c>
      <c r="H2233" s="64">
        <v>494695</v>
      </c>
    </row>
    <row r="2234" spans="1:8" ht="15.75" customHeight="1" x14ac:dyDescent="0.25">
      <c r="A2234" s="39">
        <v>951</v>
      </c>
      <c r="B2234" s="29" t="s">
        <v>39</v>
      </c>
      <c r="C2234" s="31" t="s">
        <v>984</v>
      </c>
      <c r="D2234" s="28">
        <v>2019</v>
      </c>
      <c r="E2234" s="28" t="s">
        <v>279</v>
      </c>
      <c r="F2234" s="69">
        <v>3411.9</v>
      </c>
      <c r="G2234" s="63" t="s">
        <v>17</v>
      </c>
      <c r="H2234" s="64">
        <v>110753.58</v>
      </c>
    </row>
    <row r="2235" spans="1:8" ht="15.75" customHeight="1" x14ac:dyDescent="0.25">
      <c r="A2235" s="41">
        <v>952</v>
      </c>
      <c r="B2235" s="45" t="s">
        <v>39</v>
      </c>
      <c r="C2235" s="48" t="s">
        <v>985</v>
      </c>
      <c r="D2235" s="46">
        <v>2019</v>
      </c>
      <c r="E2235" s="28" t="s">
        <v>44</v>
      </c>
      <c r="F2235" s="69">
        <v>3314.8</v>
      </c>
      <c r="G2235" s="69">
        <v>3314.8</v>
      </c>
      <c r="H2235" s="64">
        <v>93693.23</v>
      </c>
    </row>
    <row r="2236" spans="1:8" ht="15.75" customHeight="1" x14ac:dyDescent="0.25">
      <c r="A2236" s="41"/>
      <c r="B2236" s="41"/>
      <c r="C2236" s="41"/>
      <c r="D2236" s="41"/>
      <c r="E2236" s="28" t="s">
        <v>23</v>
      </c>
      <c r="F2236" s="69">
        <v>3314.8</v>
      </c>
      <c r="G2236" s="69">
        <v>3314.8</v>
      </c>
      <c r="H2236" s="64">
        <v>93693.23</v>
      </c>
    </row>
    <row r="2237" spans="1:8" ht="15.75" customHeight="1" x14ac:dyDescent="0.25">
      <c r="A2237" s="41"/>
      <c r="B2237" s="41"/>
      <c r="C2237" s="41"/>
      <c r="D2237" s="41"/>
      <c r="E2237" s="28" t="s">
        <v>279</v>
      </c>
      <c r="F2237" s="69">
        <v>3314.8</v>
      </c>
      <c r="G2237" s="63" t="s">
        <v>17</v>
      </c>
      <c r="H2237" s="64">
        <v>201204</v>
      </c>
    </row>
    <row r="2238" spans="1:8" ht="15.75" customHeight="1" x14ac:dyDescent="0.25">
      <c r="A2238" s="39">
        <v>953</v>
      </c>
      <c r="B2238" s="29" t="s">
        <v>39</v>
      </c>
      <c r="C2238" s="31" t="s">
        <v>986</v>
      </c>
      <c r="D2238" s="28">
        <v>2019</v>
      </c>
      <c r="E2238" s="28" t="s">
        <v>13</v>
      </c>
      <c r="F2238" s="69">
        <v>10609.2</v>
      </c>
      <c r="G2238" s="22">
        <v>1866</v>
      </c>
      <c r="H2238" s="64">
        <v>552837.06999999995</v>
      </c>
    </row>
    <row r="2239" spans="1:8" ht="15.75" customHeight="1" x14ac:dyDescent="0.25">
      <c r="A2239" s="39">
        <v>954</v>
      </c>
      <c r="B2239" s="29" t="s">
        <v>39</v>
      </c>
      <c r="C2239" s="32" t="s">
        <v>987</v>
      </c>
      <c r="D2239" s="28">
        <v>2019</v>
      </c>
      <c r="E2239" s="28" t="s">
        <v>13</v>
      </c>
      <c r="F2239" s="69">
        <v>8578.1</v>
      </c>
      <c r="G2239" s="22">
        <v>1036</v>
      </c>
      <c r="H2239" s="64">
        <v>1273563.02</v>
      </c>
    </row>
    <row r="2240" spans="1:8" ht="15.75" customHeight="1" x14ac:dyDescent="0.25">
      <c r="A2240" s="41">
        <v>955</v>
      </c>
      <c r="B2240" s="45" t="s">
        <v>39</v>
      </c>
      <c r="C2240" s="48" t="s">
        <v>988</v>
      </c>
      <c r="D2240" s="46">
        <v>2019</v>
      </c>
      <c r="E2240" s="28" t="s">
        <v>23</v>
      </c>
      <c r="F2240" s="69">
        <v>9254.2000000000007</v>
      </c>
      <c r="G2240" s="69">
        <v>9254.2000000000007</v>
      </c>
      <c r="H2240" s="64">
        <v>698225.3</v>
      </c>
    </row>
    <row r="2241" spans="1:8" ht="15.75" customHeight="1" x14ac:dyDescent="0.25">
      <c r="A2241" s="41"/>
      <c r="B2241" s="41"/>
      <c r="C2241" s="41"/>
      <c r="D2241" s="41"/>
      <c r="E2241" s="28" t="s">
        <v>44</v>
      </c>
      <c r="F2241" s="69">
        <v>9254.2000000000007</v>
      </c>
      <c r="G2241" s="69">
        <v>9254.2000000000007</v>
      </c>
      <c r="H2241" s="64">
        <v>675411.91</v>
      </c>
    </row>
    <row r="2242" spans="1:8" ht="15.75" customHeight="1" x14ac:dyDescent="0.25">
      <c r="A2242" s="39">
        <v>956</v>
      </c>
      <c r="B2242" s="29" t="s">
        <v>39</v>
      </c>
      <c r="C2242" s="31" t="s">
        <v>989</v>
      </c>
      <c r="D2242" s="28">
        <v>2019</v>
      </c>
      <c r="E2242" s="28" t="s">
        <v>31</v>
      </c>
      <c r="F2242" s="69">
        <v>3546.8</v>
      </c>
      <c r="G2242" s="22">
        <v>1995</v>
      </c>
      <c r="H2242" s="64">
        <v>396000</v>
      </c>
    </row>
    <row r="2243" spans="1:8" ht="15.75" customHeight="1" x14ac:dyDescent="0.25">
      <c r="A2243" s="39">
        <v>957</v>
      </c>
      <c r="B2243" s="29" t="s">
        <v>39</v>
      </c>
      <c r="C2243" s="31" t="s">
        <v>990</v>
      </c>
      <c r="D2243" s="28">
        <v>2019</v>
      </c>
      <c r="E2243" s="28" t="s">
        <v>31</v>
      </c>
      <c r="F2243" s="69">
        <v>3706.4</v>
      </c>
      <c r="G2243" s="22">
        <v>1569.85</v>
      </c>
      <c r="H2243" s="64">
        <v>296992.87</v>
      </c>
    </row>
    <row r="2244" spans="1:8" ht="15.75" customHeight="1" x14ac:dyDescent="0.25">
      <c r="A2244" s="39">
        <v>958</v>
      </c>
      <c r="B2244" s="29" t="s">
        <v>39</v>
      </c>
      <c r="C2244" s="31" t="s">
        <v>991</v>
      </c>
      <c r="D2244" s="28">
        <v>2019</v>
      </c>
      <c r="E2244" s="28" t="s">
        <v>33</v>
      </c>
      <c r="F2244" s="69">
        <v>3399.4</v>
      </c>
      <c r="G2244" s="69">
        <v>3399.4</v>
      </c>
      <c r="H2244" s="64">
        <v>215576.56</v>
      </c>
    </row>
    <row r="2245" spans="1:8" ht="15.75" customHeight="1" x14ac:dyDescent="0.25">
      <c r="A2245" s="39">
        <v>959</v>
      </c>
      <c r="B2245" s="29" t="s">
        <v>39</v>
      </c>
      <c r="C2245" s="31" t="s">
        <v>992</v>
      </c>
      <c r="D2245" s="28">
        <v>2019</v>
      </c>
      <c r="E2245" s="28" t="s">
        <v>28</v>
      </c>
      <c r="F2245" s="69">
        <v>4266.2</v>
      </c>
      <c r="G2245" s="69">
        <v>4266.2</v>
      </c>
      <c r="H2245" s="64">
        <v>411400.15</v>
      </c>
    </row>
    <row r="2246" spans="1:8" ht="15.75" customHeight="1" x14ac:dyDescent="0.25">
      <c r="A2246" s="41">
        <v>960</v>
      </c>
      <c r="B2246" s="45" t="s">
        <v>39</v>
      </c>
      <c r="C2246" s="48" t="s">
        <v>993</v>
      </c>
      <c r="D2246" s="46">
        <v>2019</v>
      </c>
      <c r="E2246" s="28" t="s">
        <v>279</v>
      </c>
      <c r="F2246" s="69">
        <v>21905.5</v>
      </c>
      <c r="G2246" s="63" t="s">
        <v>17</v>
      </c>
      <c r="H2246" s="64">
        <v>1096632</v>
      </c>
    </row>
    <row r="2247" spans="1:8" ht="15.75" customHeight="1" x14ac:dyDescent="0.25">
      <c r="A2247" s="41"/>
      <c r="B2247" s="41"/>
      <c r="C2247" s="41"/>
      <c r="D2247" s="41"/>
      <c r="E2247" s="28" t="s">
        <v>31</v>
      </c>
      <c r="F2247" s="69">
        <v>21905.5</v>
      </c>
      <c r="G2247" s="22">
        <v>10350</v>
      </c>
      <c r="H2247" s="64">
        <v>599000</v>
      </c>
    </row>
    <row r="2248" spans="1:8" ht="15.75" customHeight="1" x14ac:dyDescent="0.25">
      <c r="A2248" s="39">
        <v>961</v>
      </c>
      <c r="B2248" s="29" t="s">
        <v>39</v>
      </c>
      <c r="C2248" s="31" t="s">
        <v>994</v>
      </c>
      <c r="D2248" s="28">
        <v>2019</v>
      </c>
      <c r="E2248" s="28" t="s">
        <v>28</v>
      </c>
      <c r="F2248" s="69">
        <v>2932.9</v>
      </c>
      <c r="G2248" s="69">
        <v>2932.9</v>
      </c>
      <c r="H2248" s="64">
        <v>397007.79</v>
      </c>
    </row>
    <row r="2249" spans="1:8" ht="15.75" customHeight="1" x14ac:dyDescent="0.25">
      <c r="A2249" s="39">
        <v>962</v>
      </c>
      <c r="B2249" s="29" t="s">
        <v>39</v>
      </c>
      <c r="C2249" s="31" t="s">
        <v>995</v>
      </c>
      <c r="D2249" s="28">
        <v>2019</v>
      </c>
      <c r="E2249" s="28" t="s">
        <v>44</v>
      </c>
      <c r="F2249" s="69">
        <v>11606.5</v>
      </c>
      <c r="G2249" s="69">
        <v>11606.5</v>
      </c>
      <c r="H2249" s="64">
        <v>644043.98</v>
      </c>
    </row>
    <row r="2250" spans="1:8" ht="15.75" customHeight="1" x14ac:dyDescent="0.25">
      <c r="A2250" s="41">
        <v>963</v>
      </c>
      <c r="B2250" s="45" t="s">
        <v>39</v>
      </c>
      <c r="C2250" s="49" t="s">
        <v>996</v>
      </c>
      <c r="D2250" s="46">
        <v>2019</v>
      </c>
      <c r="E2250" s="28" t="s">
        <v>279</v>
      </c>
      <c r="F2250" s="69">
        <v>6261.8</v>
      </c>
      <c r="G2250" s="63" t="s">
        <v>17</v>
      </c>
      <c r="H2250" s="64">
        <v>643984</v>
      </c>
    </row>
    <row r="2251" spans="1:8" ht="15.75" customHeight="1" x14ac:dyDescent="0.25">
      <c r="A2251" s="41"/>
      <c r="B2251" s="41"/>
      <c r="C2251" s="41"/>
      <c r="D2251" s="41"/>
      <c r="E2251" s="28" t="s">
        <v>128</v>
      </c>
      <c r="F2251" s="69">
        <v>6261.8</v>
      </c>
      <c r="G2251" s="63" t="s">
        <v>17</v>
      </c>
      <c r="H2251" s="64">
        <v>175932</v>
      </c>
    </row>
    <row r="2252" spans="1:8" ht="15.75" customHeight="1" x14ac:dyDescent="0.25">
      <c r="A2252" s="39">
        <v>964</v>
      </c>
      <c r="B2252" s="29" t="s">
        <v>39</v>
      </c>
      <c r="C2252" s="31" t="s">
        <v>997</v>
      </c>
      <c r="D2252" s="28">
        <v>2019</v>
      </c>
      <c r="E2252" s="28" t="s">
        <v>13</v>
      </c>
      <c r="F2252" s="69">
        <v>3860.9</v>
      </c>
      <c r="G2252" s="22">
        <v>887.9</v>
      </c>
      <c r="H2252" s="64">
        <v>385160</v>
      </c>
    </row>
    <row r="2253" spans="1:8" ht="15.75" customHeight="1" x14ac:dyDescent="0.25">
      <c r="A2253" s="39">
        <v>965</v>
      </c>
      <c r="B2253" s="29" t="s">
        <v>39</v>
      </c>
      <c r="C2253" s="31" t="s">
        <v>998</v>
      </c>
      <c r="D2253" s="28">
        <v>2019</v>
      </c>
      <c r="E2253" s="28" t="s">
        <v>279</v>
      </c>
      <c r="F2253" s="69">
        <v>3625.1</v>
      </c>
      <c r="G2253" s="63" t="s">
        <v>17</v>
      </c>
      <c r="H2253" s="64">
        <v>465325</v>
      </c>
    </row>
    <row r="2254" spans="1:8" ht="15.75" customHeight="1" x14ac:dyDescent="0.25">
      <c r="A2254" s="39">
        <v>966</v>
      </c>
      <c r="B2254" s="29" t="s">
        <v>39</v>
      </c>
      <c r="C2254" s="31" t="s">
        <v>999</v>
      </c>
      <c r="D2254" s="28">
        <v>2019</v>
      </c>
      <c r="E2254" s="28" t="s">
        <v>13</v>
      </c>
      <c r="F2254" s="69">
        <v>13195.7</v>
      </c>
      <c r="G2254" s="22">
        <v>1583.47</v>
      </c>
      <c r="H2254" s="64">
        <v>369871.2</v>
      </c>
    </row>
    <row r="2255" spans="1:8" ht="15.75" customHeight="1" x14ac:dyDescent="0.25">
      <c r="A2255" s="39">
        <v>967</v>
      </c>
      <c r="B2255" s="29" t="s">
        <v>39</v>
      </c>
      <c r="C2255" s="32" t="s">
        <v>1000</v>
      </c>
      <c r="D2255" s="28">
        <v>2019</v>
      </c>
      <c r="E2255" s="28" t="s">
        <v>128</v>
      </c>
      <c r="F2255" s="69">
        <v>20124.5</v>
      </c>
      <c r="G2255" s="63" t="s">
        <v>17</v>
      </c>
      <c r="H2255" s="64">
        <v>89460</v>
      </c>
    </row>
    <row r="2256" spans="1:8" ht="15.75" customHeight="1" x14ac:dyDescent="0.25">
      <c r="A2256" s="41">
        <v>968</v>
      </c>
      <c r="B2256" s="45" t="s">
        <v>39</v>
      </c>
      <c r="C2256" s="48" t="s">
        <v>1001</v>
      </c>
      <c r="D2256" s="46">
        <v>2019</v>
      </c>
      <c r="E2256" s="28" t="s">
        <v>31</v>
      </c>
      <c r="F2256" s="69">
        <v>5111.6000000000004</v>
      </c>
      <c r="G2256" s="22">
        <v>2460</v>
      </c>
      <c r="H2256" s="64">
        <v>187001</v>
      </c>
    </row>
    <row r="2257" spans="1:8" ht="15.75" customHeight="1" x14ac:dyDescent="0.25">
      <c r="A2257" s="41"/>
      <c r="B2257" s="41"/>
      <c r="C2257" s="41"/>
      <c r="D2257" s="41"/>
      <c r="E2257" s="28" t="s">
        <v>28</v>
      </c>
      <c r="F2257" s="69">
        <v>5111.6000000000004</v>
      </c>
      <c r="G2257" s="69">
        <v>5111.6000000000004</v>
      </c>
      <c r="H2257" s="64">
        <v>648470.4</v>
      </c>
    </row>
    <row r="2258" spans="1:8" ht="15.75" customHeight="1" x14ac:dyDescent="0.25">
      <c r="A2258" s="39">
        <v>969</v>
      </c>
      <c r="B2258" s="29" t="s">
        <v>39</v>
      </c>
      <c r="C2258" s="31" t="s">
        <v>1002</v>
      </c>
      <c r="D2258" s="28">
        <v>2019</v>
      </c>
      <c r="E2258" s="28" t="s">
        <v>1003</v>
      </c>
      <c r="F2258" s="69">
        <v>8022.8</v>
      </c>
      <c r="G2258" s="63" t="s">
        <v>17</v>
      </c>
      <c r="H2258" s="64">
        <v>288521.83</v>
      </c>
    </row>
    <row r="2259" spans="1:8" ht="15.75" customHeight="1" x14ac:dyDescent="0.25">
      <c r="A2259" s="41">
        <v>970</v>
      </c>
      <c r="B2259" s="45" t="s">
        <v>39</v>
      </c>
      <c r="C2259" s="48" t="s">
        <v>1004</v>
      </c>
      <c r="D2259" s="46">
        <v>2019</v>
      </c>
      <c r="E2259" s="28" t="s">
        <v>279</v>
      </c>
      <c r="F2259" s="69">
        <v>5183.1000000000004</v>
      </c>
      <c r="G2259" s="63" t="s">
        <v>17</v>
      </c>
      <c r="H2259" s="64">
        <v>750000</v>
      </c>
    </row>
    <row r="2260" spans="1:8" ht="15.75" customHeight="1" x14ac:dyDescent="0.25">
      <c r="A2260" s="41"/>
      <c r="B2260" s="41"/>
      <c r="C2260" s="41"/>
      <c r="D2260" s="41"/>
      <c r="E2260" s="28" t="s">
        <v>31</v>
      </c>
      <c r="F2260" s="69">
        <v>5183.1000000000004</v>
      </c>
      <c r="G2260" s="22">
        <v>3140</v>
      </c>
      <c r="H2260" s="64">
        <v>1210341.05</v>
      </c>
    </row>
    <row r="2261" spans="1:8" ht="15.75" customHeight="1" x14ac:dyDescent="0.25">
      <c r="A2261" s="39">
        <v>971</v>
      </c>
      <c r="B2261" s="29" t="s">
        <v>39</v>
      </c>
      <c r="C2261" s="31" t="s">
        <v>1005</v>
      </c>
      <c r="D2261" s="28">
        <v>2019</v>
      </c>
      <c r="E2261" s="28" t="s">
        <v>31</v>
      </c>
      <c r="F2261" s="69">
        <v>3634</v>
      </c>
      <c r="G2261" s="22">
        <v>1562.75</v>
      </c>
      <c r="H2261" s="64">
        <v>425703.88</v>
      </c>
    </row>
    <row r="2262" spans="1:8" ht="15.75" customHeight="1" x14ac:dyDescent="0.25">
      <c r="A2262" s="39">
        <v>972</v>
      </c>
      <c r="B2262" s="29" t="s">
        <v>39</v>
      </c>
      <c r="C2262" s="31" t="s">
        <v>1006</v>
      </c>
      <c r="D2262" s="28">
        <v>2019</v>
      </c>
      <c r="E2262" s="28" t="s">
        <v>279</v>
      </c>
      <c r="F2262" s="69">
        <v>10652.1</v>
      </c>
      <c r="G2262" s="63" t="s">
        <v>17</v>
      </c>
      <c r="H2262" s="64">
        <v>201204</v>
      </c>
    </row>
    <row r="2263" spans="1:8" ht="15.75" customHeight="1" x14ac:dyDescent="0.25">
      <c r="A2263" s="39">
        <v>973</v>
      </c>
      <c r="B2263" s="29" t="s">
        <v>39</v>
      </c>
      <c r="C2263" s="32" t="s">
        <v>1007</v>
      </c>
      <c r="D2263" s="28">
        <v>2019</v>
      </c>
      <c r="E2263" s="28" t="s">
        <v>279</v>
      </c>
      <c r="F2263" s="69">
        <v>5134.7</v>
      </c>
      <c r="G2263" s="63" t="s">
        <v>17</v>
      </c>
      <c r="H2263" s="64">
        <v>164998.22</v>
      </c>
    </row>
    <row r="2264" spans="1:8" ht="15.75" customHeight="1" x14ac:dyDescent="0.25">
      <c r="A2264" s="39">
        <v>974</v>
      </c>
      <c r="B2264" s="29" t="s">
        <v>39</v>
      </c>
      <c r="C2264" s="31" t="s">
        <v>1008</v>
      </c>
      <c r="D2264" s="28">
        <v>2019</v>
      </c>
      <c r="E2264" s="28" t="s">
        <v>23</v>
      </c>
      <c r="F2264" s="69">
        <v>2158.1</v>
      </c>
      <c r="G2264" s="69">
        <v>2158.1</v>
      </c>
      <c r="H2264" s="64">
        <v>108669</v>
      </c>
    </row>
    <row r="2265" spans="1:8" ht="15.75" customHeight="1" x14ac:dyDescent="0.25">
      <c r="A2265" s="39">
        <v>975</v>
      </c>
      <c r="B2265" s="29" t="s">
        <v>39</v>
      </c>
      <c r="C2265" s="31" t="s">
        <v>1009</v>
      </c>
      <c r="D2265" s="28">
        <v>2019</v>
      </c>
      <c r="E2265" s="28" t="s">
        <v>1003</v>
      </c>
      <c r="F2265" s="69">
        <v>4361.3</v>
      </c>
      <c r="G2265" s="63" t="s">
        <v>17</v>
      </c>
      <c r="H2265" s="64">
        <v>598564</v>
      </c>
    </row>
    <row r="2266" spans="1:8" ht="15.75" customHeight="1" x14ac:dyDescent="0.25">
      <c r="A2266" s="41">
        <v>976</v>
      </c>
      <c r="B2266" s="45" t="s">
        <v>39</v>
      </c>
      <c r="C2266" s="48" t="s">
        <v>1010</v>
      </c>
      <c r="D2266" s="46">
        <v>2019</v>
      </c>
      <c r="E2266" s="28" t="s">
        <v>31</v>
      </c>
      <c r="F2266" s="69">
        <v>2432.6999999999998</v>
      </c>
      <c r="G2266" s="22">
        <v>1700</v>
      </c>
      <c r="H2266" s="64">
        <v>76000</v>
      </c>
    </row>
    <row r="2267" spans="1:8" ht="15.75" customHeight="1" x14ac:dyDescent="0.25">
      <c r="A2267" s="41"/>
      <c r="B2267" s="41"/>
      <c r="C2267" s="41"/>
      <c r="D2267" s="41"/>
      <c r="E2267" s="28" t="s">
        <v>1003</v>
      </c>
      <c r="F2267" s="69">
        <v>2432.6999999999998</v>
      </c>
      <c r="G2267" s="63" t="s">
        <v>17</v>
      </c>
      <c r="H2267" s="64">
        <v>71472.38</v>
      </c>
    </row>
    <row r="2268" spans="1:8" ht="15.75" customHeight="1" x14ac:dyDescent="0.25">
      <c r="A2268" s="39">
        <v>977</v>
      </c>
      <c r="B2268" s="29" t="s">
        <v>39</v>
      </c>
      <c r="C2268" s="31" t="s">
        <v>1011</v>
      </c>
      <c r="D2268" s="28">
        <v>2019</v>
      </c>
      <c r="E2268" s="28" t="s">
        <v>31</v>
      </c>
      <c r="F2268" s="69">
        <v>7138.6</v>
      </c>
      <c r="G2268" s="22">
        <v>2990</v>
      </c>
      <c r="H2268" s="64">
        <v>742830</v>
      </c>
    </row>
    <row r="2269" spans="1:8" ht="15.75" customHeight="1" x14ac:dyDescent="0.25">
      <c r="A2269" s="41">
        <v>978</v>
      </c>
      <c r="B2269" s="45" t="s">
        <v>39</v>
      </c>
      <c r="C2269" s="48" t="s">
        <v>1012</v>
      </c>
      <c r="D2269" s="46">
        <v>2019</v>
      </c>
      <c r="E2269" s="28" t="s">
        <v>23</v>
      </c>
      <c r="F2269" s="69">
        <v>14234.4</v>
      </c>
      <c r="G2269" s="69">
        <v>14234.4</v>
      </c>
      <c r="H2269" s="64">
        <v>648275.4</v>
      </c>
    </row>
    <row r="2270" spans="1:8" ht="15.75" customHeight="1" x14ac:dyDescent="0.25">
      <c r="A2270" s="41"/>
      <c r="B2270" s="41"/>
      <c r="C2270" s="41"/>
      <c r="D2270" s="41"/>
      <c r="E2270" s="28" t="s">
        <v>44</v>
      </c>
      <c r="F2270" s="69">
        <v>14234.4</v>
      </c>
      <c r="G2270" s="69">
        <v>14234.4</v>
      </c>
      <c r="H2270" s="64">
        <v>731724.6</v>
      </c>
    </row>
    <row r="2271" spans="1:8" ht="31.5" customHeight="1" x14ac:dyDescent="0.25">
      <c r="A2271" s="41">
        <v>979</v>
      </c>
      <c r="B2271" s="45" t="s">
        <v>39</v>
      </c>
      <c r="C2271" s="48" t="s">
        <v>1013</v>
      </c>
      <c r="D2271" s="46">
        <v>2019</v>
      </c>
      <c r="E2271" s="28" t="s">
        <v>44</v>
      </c>
      <c r="F2271" s="69">
        <v>3612.6</v>
      </c>
      <c r="G2271" s="69">
        <v>3612.6</v>
      </c>
      <c r="H2271" s="64">
        <v>414605.92</v>
      </c>
    </row>
    <row r="2272" spans="1:8" ht="31.5" customHeight="1" x14ac:dyDescent="0.25">
      <c r="A2272" s="41"/>
      <c r="B2272" s="41"/>
      <c r="C2272" s="41"/>
      <c r="D2272" s="41"/>
      <c r="E2272" s="28" t="s">
        <v>14</v>
      </c>
      <c r="F2272" s="69">
        <v>3612.6</v>
      </c>
      <c r="G2272" s="22" t="s">
        <v>15</v>
      </c>
      <c r="H2272" s="64">
        <v>11600</v>
      </c>
    </row>
    <row r="2273" spans="1:8" ht="31.5" customHeight="1" x14ac:dyDescent="0.25">
      <c r="A2273" s="39">
        <v>980</v>
      </c>
      <c r="B2273" s="29" t="s">
        <v>39</v>
      </c>
      <c r="C2273" s="31" t="s">
        <v>1014</v>
      </c>
      <c r="D2273" s="28">
        <v>2019</v>
      </c>
      <c r="E2273" s="28" t="s">
        <v>28</v>
      </c>
      <c r="F2273" s="69">
        <v>4482.8999999999996</v>
      </c>
      <c r="G2273" s="69">
        <v>4482.8999999999996</v>
      </c>
      <c r="H2273" s="64">
        <v>304602.08</v>
      </c>
    </row>
    <row r="2274" spans="1:8" ht="15.75" customHeight="1" x14ac:dyDescent="0.25">
      <c r="A2274" s="41">
        <v>981</v>
      </c>
      <c r="B2274" s="45" t="s">
        <v>39</v>
      </c>
      <c r="C2274" s="48" t="s">
        <v>1015</v>
      </c>
      <c r="D2274" s="46">
        <v>2019</v>
      </c>
      <c r="E2274" s="28" t="s">
        <v>44</v>
      </c>
      <c r="F2274" s="69">
        <v>5148.5</v>
      </c>
      <c r="G2274" s="69">
        <v>5148.5</v>
      </c>
      <c r="H2274" s="64">
        <v>89093.32</v>
      </c>
    </row>
    <row r="2275" spans="1:8" ht="15.75" customHeight="1" x14ac:dyDescent="0.25">
      <c r="A2275" s="41"/>
      <c r="B2275" s="41"/>
      <c r="C2275" s="41"/>
      <c r="D2275" s="41"/>
      <c r="E2275" s="28" t="s">
        <v>31</v>
      </c>
      <c r="F2275" s="69">
        <v>5148.5</v>
      </c>
      <c r="G2275" s="22">
        <v>2450</v>
      </c>
      <c r="H2275" s="64">
        <v>216250</v>
      </c>
    </row>
    <row r="2276" spans="1:8" ht="15.75" customHeight="1" x14ac:dyDescent="0.25">
      <c r="A2276" s="39">
        <v>982</v>
      </c>
      <c r="B2276" s="29" t="s">
        <v>39</v>
      </c>
      <c r="C2276" s="31" t="s">
        <v>1016</v>
      </c>
      <c r="D2276" s="28">
        <v>2019</v>
      </c>
      <c r="E2276" s="28" t="s">
        <v>31</v>
      </c>
      <c r="F2276" s="69">
        <v>8831.4</v>
      </c>
      <c r="G2276" s="22">
        <v>4660</v>
      </c>
      <c r="H2276" s="64">
        <v>837900</v>
      </c>
    </row>
    <row r="2277" spans="1:8" ht="15.75" customHeight="1" x14ac:dyDescent="0.25">
      <c r="A2277" s="39">
        <v>983</v>
      </c>
      <c r="B2277" s="29" t="s">
        <v>39</v>
      </c>
      <c r="C2277" s="31" t="s">
        <v>1017</v>
      </c>
      <c r="D2277" s="28">
        <v>2019</v>
      </c>
      <c r="E2277" s="28" t="s">
        <v>13</v>
      </c>
      <c r="F2277" s="69">
        <v>2630.2</v>
      </c>
      <c r="G2277" s="22">
        <v>604.87</v>
      </c>
      <c r="H2277" s="64">
        <v>380000</v>
      </c>
    </row>
    <row r="2278" spans="1:8" ht="15.75" customHeight="1" x14ac:dyDescent="0.25">
      <c r="A2278" s="41">
        <v>984</v>
      </c>
      <c r="B2278" s="45" t="s">
        <v>39</v>
      </c>
      <c r="C2278" s="48" t="s">
        <v>1018</v>
      </c>
      <c r="D2278" s="46">
        <v>2019</v>
      </c>
      <c r="E2278" s="28" t="s">
        <v>28</v>
      </c>
      <c r="F2278" s="69">
        <v>6038.4</v>
      </c>
      <c r="G2278" s="69">
        <v>6038.4</v>
      </c>
      <c r="H2278" s="64">
        <v>789840.01</v>
      </c>
    </row>
    <row r="2279" spans="1:8" ht="15.75" customHeight="1" x14ac:dyDescent="0.25">
      <c r="A2279" s="41"/>
      <c r="B2279" s="41"/>
      <c r="C2279" s="41"/>
      <c r="D2279" s="41"/>
      <c r="E2279" s="28" t="s">
        <v>279</v>
      </c>
      <c r="F2279" s="69">
        <v>6038.4</v>
      </c>
      <c r="G2279" s="63" t="s">
        <v>17</v>
      </c>
      <c r="H2279" s="64">
        <v>237600</v>
      </c>
    </row>
    <row r="2280" spans="1:8" ht="15.75" customHeight="1" x14ac:dyDescent="0.25">
      <c r="A2280" s="39">
        <v>985</v>
      </c>
      <c r="B2280" s="29" t="s">
        <v>39</v>
      </c>
      <c r="C2280" s="31" t="s">
        <v>1019</v>
      </c>
      <c r="D2280" s="28">
        <v>2019</v>
      </c>
      <c r="E2280" s="28" t="s">
        <v>279</v>
      </c>
      <c r="F2280" s="69">
        <v>4948.3</v>
      </c>
      <c r="G2280" s="63" t="s">
        <v>17</v>
      </c>
      <c r="H2280" s="64">
        <v>461787</v>
      </c>
    </row>
    <row r="2281" spans="1:8" ht="15.75" customHeight="1" x14ac:dyDescent="0.25">
      <c r="A2281" s="39">
        <v>986</v>
      </c>
      <c r="B2281" s="29" t="s">
        <v>39</v>
      </c>
      <c r="C2281" s="31" t="s">
        <v>1020</v>
      </c>
      <c r="D2281" s="28">
        <v>2019</v>
      </c>
      <c r="E2281" s="28" t="s">
        <v>31</v>
      </c>
      <c r="F2281" s="69">
        <v>5601.4</v>
      </c>
      <c r="G2281" s="22">
        <v>2408.81</v>
      </c>
      <c r="H2281" s="64">
        <v>35000</v>
      </c>
    </row>
    <row r="2282" spans="1:8" ht="15.75" customHeight="1" x14ac:dyDescent="0.25">
      <c r="A2282" s="39">
        <v>987</v>
      </c>
      <c r="B2282" s="29" t="s">
        <v>39</v>
      </c>
      <c r="C2282" s="31" t="s">
        <v>1021</v>
      </c>
      <c r="D2282" s="28">
        <v>2019</v>
      </c>
      <c r="E2282" s="28" t="s">
        <v>23</v>
      </c>
      <c r="F2282" s="69">
        <v>4275.1000000000004</v>
      </c>
      <c r="G2282" s="69">
        <v>4275.1000000000004</v>
      </c>
      <c r="H2282" s="64">
        <v>455624.07</v>
      </c>
    </row>
    <row r="2283" spans="1:8" ht="15.75" customHeight="1" x14ac:dyDescent="0.25">
      <c r="A2283" s="39">
        <v>988</v>
      </c>
      <c r="B2283" s="29" t="s">
        <v>39</v>
      </c>
      <c r="C2283" s="31" t="s">
        <v>1022</v>
      </c>
      <c r="D2283" s="28">
        <v>2019</v>
      </c>
      <c r="E2283" s="28" t="s">
        <v>279</v>
      </c>
      <c r="F2283" s="69">
        <v>16394.3</v>
      </c>
      <c r="G2283" s="63" t="s">
        <v>17</v>
      </c>
      <c r="H2283" s="64">
        <v>1052401.81</v>
      </c>
    </row>
    <row r="2284" spans="1:8" ht="15.75" customHeight="1" x14ac:dyDescent="0.25">
      <c r="A2284" s="39">
        <v>989</v>
      </c>
      <c r="B2284" s="29" t="s">
        <v>39</v>
      </c>
      <c r="C2284" s="31" t="s">
        <v>1023</v>
      </c>
      <c r="D2284" s="28">
        <v>2019</v>
      </c>
      <c r="E2284" s="28" t="s">
        <v>13</v>
      </c>
      <c r="F2284" s="69">
        <v>3819.8</v>
      </c>
      <c r="G2284" s="22">
        <v>1019.21</v>
      </c>
      <c r="H2284" s="64">
        <v>299457.71999999997</v>
      </c>
    </row>
    <row r="2285" spans="1:8" ht="15.75" customHeight="1" x14ac:dyDescent="0.25">
      <c r="A2285" s="41">
        <v>990</v>
      </c>
      <c r="B2285" s="45" t="s">
        <v>39</v>
      </c>
      <c r="C2285" s="48" t="s">
        <v>1024</v>
      </c>
      <c r="D2285" s="46">
        <v>2019</v>
      </c>
      <c r="E2285" s="28" t="s">
        <v>946</v>
      </c>
      <c r="F2285" s="69">
        <v>3344.2</v>
      </c>
      <c r="G2285" s="69">
        <v>3344.2</v>
      </c>
      <c r="H2285" s="64">
        <v>106971</v>
      </c>
    </row>
    <row r="2286" spans="1:8" ht="15.75" customHeight="1" x14ac:dyDescent="0.25">
      <c r="A2286" s="41"/>
      <c r="B2286" s="41"/>
      <c r="C2286" s="41"/>
      <c r="D2286" s="41"/>
      <c r="E2286" s="28" t="s">
        <v>28</v>
      </c>
      <c r="F2286" s="69">
        <v>3344.2</v>
      </c>
      <c r="G2286" s="69">
        <v>3344.2</v>
      </c>
      <c r="H2286" s="64">
        <v>263532.18</v>
      </c>
    </row>
    <row r="2287" spans="1:8" ht="15.75" customHeight="1" x14ac:dyDescent="0.25">
      <c r="A2287" s="39">
        <v>991</v>
      </c>
      <c r="B2287" s="29" t="s">
        <v>39</v>
      </c>
      <c r="C2287" s="31" t="s">
        <v>1025</v>
      </c>
      <c r="D2287" s="28">
        <v>2019</v>
      </c>
      <c r="E2287" s="28" t="s">
        <v>279</v>
      </c>
      <c r="F2287" s="69">
        <v>2576.3000000000002</v>
      </c>
      <c r="G2287" s="69" t="s">
        <v>17</v>
      </c>
      <c r="H2287" s="64">
        <v>546796.80000000005</v>
      </c>
    </row>
    <row r="2288" spans="1:8" ht="15.75" customHeight="1" x14ac:dyDescent="0.25">
      <c r="A2288" s="39">
        <v>992</v>
      </c>
      <c r="B2288" s="29" t="s">
        <v>39</v>
      </c>
      <c r="C2288" s="31" t="s">
        <v>1026</v>
      </c>
      <c r="D2288" s="28">
        <v>2019</v>
      </c>
      <c r="E2288" s="28" t="s">
        <v>13</v>
      </c>
      <c r="F2288" s="69">
        <v>9074.5</v>
      </c>
      <c r="G2288" s="22">
        <v>1336</v>
      </c>
      <c r="H2288" s="64">
        <v>1209000</v>
      </c>
    </row>
    <row r="2289" spans="1:8" ht="15.75" customHeight="1" x14ac:dyDescent="0.25">
      <c r="A2289" s="39">
        <v>993</v>
      </c>
      <c r="B2289" s="29" t="s">
        <v>39</v>
      </c>
      <c r="C2289" s="31" t="s">
        <v>1027</v>
      </c>
      <c r="D2289" s="28">
        <v>2019</v>
      </c>
      <c r="E2289" s="28" t="s">
        <v>31</v>
      </c>
      <c r="F2289" s="69">
        <v>11960.38</v>
      </c>
      <c r="G2289" s="22">
        <v>5750</v>
      </c>
      <c r="H2289" s="64">
        <v>435000</v>
      </c>
    </row>
    <row r="2290" spans="1:8" ht="15.75" customHeight="1" x14ac:dyDescent="0.25">
      <c r="A2290" s="39">
        <v>994</v>
      </c>
      <c r="B2290" s="29" t="s">
        <v>39</v>
      </c>
      <c r="C2290" s="31" t="s">
        <v>1028</v>
      </c>
      <c r="D2290" s="28">
        <v>2019</v>
      </c>
      <c r="E2290" s="28" t="s">
        <v>28</v>
      </c>
      <c r="F2290" s="69">
        <v>1696.9</v>
      </c>
      <c r="G2290" s="69">
        <v>1696.9</v>
      </c>
      <c r="H2290" s="64">
        <v>300000</v>
      </c>
    </row>
    <row r="2291" spans="1:8" ht="15.75" customHeight="1" x14ac:dyDescent="0.25">
      <c r="A2291" s="39">
        <v>995</v>
      </c>
      <c r="B2291" s="29" t="s">
        <v>39</v>
      </c>
      <c r="C2291" s="31" t="s">
        <v>1029</v>
      </c>
      <c r="D2291" s="28">
        <v>2019</v>
      </c>
      <c r="E2291" s="28" t="s">
        <v>279</v>
      </c>
      <c r="F2291" s="69">
        <v>9566.2999999999993</v>
      </c>
      <c r="G2291" s="63" t="s">
        <v>17</v>
      </c>
      <c r="H2291" s="64">
        <v>600849.31000000006</v>
      </c>
    </row>
    <row r="2292" spans="1:8" ht="15.75" customHeight="1" x14ac:dyDescent="0.25">
      <c r="A2292" s="39">
        <v>996</v>
      </c>
      <c r="B2292" s="29" t="s">
        <v>39</v>
      </c>
      <c r="C2292" s="31" t="s">
        <v>1030</v>
      </c>
      <c r="D2292" s="28">
        <v>2019</v>
      </c>
      <c r="E2292" s="28" t="s">
        <v>13</v>
      </c>
      <c r="F2292" s="69">
        <v>4842.3</v>
      </c>
      <c r="G2292" s="22">
        <v>1292.04</v>
      </c>
      <c r="H2292" s="64">
        <v>438999.2</v>
      </c>
    </row>
    <row r="2293" spans="1:8" ht="15.75" customHeight="1" x14ac:dyDescent="0.25">
      <c r="A2293" s="41">
        <v>997</v>
      </c>
      <c r="B2293" s="45" t="s">
        <v>39</v>
      </c>
      <c r="C2293" s="48" t="s">
        <v>1031</v>
      </c>
      <c r="D2293" s="46">
        <v>2019</v>
      </c>
      <c r="E2293" s="28" t="s">
        <v>13</v>
      </c>
      <c r="F2293" s="69">
        <v>22869.9</v>
      </c>
      <c r="G2293" s="22">
        <v>2744.4</v>
      </c>
      <c r="H2293" s="64">
        <v>1822882</v>
      </c>
    </row>
    <row r="2294" spans="1:8" ht="15.75" customHeight="1" x14ac:dyDescent="0.25">
      <c r="A2294" s="41"/>
      <c r="B2294" s="41"/>
      <c r="C2294" s="41"/>
      <c r="D2294" s="41"/>
      <c r="E2294" s="28" t="s">
        <v>128</v>
      </c>
      <c r="F2294" s="69">
        <v>22869.9</v>
      </c>
      <c r="G2294" s="63" t="s">
        <v>17</v>
      </c>
      <c r="H2294" s="64">
        <v>643930.39</v>
      </c>
    </row>
    <row r="2295" spans="1:8" ht="15.75" customHeight="1" x14ac:dyDescent="0.25">
      <c r="A2295" s="39">
        <v>998</v>
      </c>
      <c r="B2295" s="29" t="s">
        <v>39</v>
      </c>
      <c r="C2295" s="31" t="s">
        <v>1032</v>
      </c>
      <c r="D2295" s="28">
        <v>2019</v>
      </c>
      <c r="E2295" s="28" t="s">
        <v>128</v>
      </c>
      <c r="F2295" s="69">
        <v>9682.4</v>
      </c>
      <c r="G2295" s="63" t="s">
        <v>17</v>
      </c>
      <c r="H2295" s="64">
        <v>298960.8</v>
      </c>
    </row>
    <row r="2296" spans="1:8" ht="15.75" customHeight="1" x14ac:dyDescent="0.25">
      <c r="A2296" s="41">
        <v>999</v>
      </c>
      <c r="B2296" s="45" t="s">
        <v>39</v>
      </c>
      <c r="C2296" s="48" t="s">
        <v>1033</v>
      </c>
      <c r="D2296" s="46">
        <v>2019</v>
      </c>
      <c r="E2296" s="28" t="s">
        <v>23</v>
      </c>
      <c r="F2296" s="69">
        <v>10794.51</v>
      </c>
      <c r="G2296" s="69">
        <v>10794.51</v>
      </c>
      <c r="H2296" s="64">
        <v>341665</v>
      </c>
    </row>
    <row r="2297" spans="1:8" ht="15.75" customHeight="1" x14ac:dyDescent="0.25">
      <c r="A2297" s="41"/>
      <c r="B2297" s="41"/>
      <c r="C2297" s="41"/>
      <c r="D2297" s="41"/>
      <c r="E2297" s="28" t="s">
        <v>33</v>
      </c>
      <c r="F2297" s="69">
        <v>10794.51</v>
      </c>
      <c r="G2297" s="69">
        <v>10794.51</v>
      </c>
      <c r="H2297" s="64">
        <v>225585</v>
      </c>
    </row>
    <row r="2298" spans="1:8" ht="15.75" customHeight="1" x14ac:dyDescent="0.25">
      <c r="A2298" s="41"/>
      <c r="B2298" s="41"/>
      <c r="C2298" s="41"/>
      <c r="D2298" s="41"/>
      <c r="E2298" s="28" t="s">
        <v>14</v>
      </c>
      <c r="F2298" s="69">
        <v>10794.51</v>
      </c>
      <c r="G2298" s="22" t="s">
        <v>15</v>
      </c>
      <c r="H2298" s="64">
        <v>21470</v>
      </c>
    </row>
    <row r="2299" spans="1:8" ht="15.75" customHeight="1" x14ac:dyDescent="0.25">
      <c r="A2299" s="41"/>
      <c r="B2299" s="41"/>
      <c r="C2299" s="41"/>
      <c r="D2299" s="41"/>
      <c r="E2299" s="28" t="s">
        <v>44</v>
      </c>
      <c r="F2299" s="69">
        <v>10794.51</v>
      </c>
      <c r="G2299" s="69">
        <v>10794.51</v>
      </c>
      <c r="H2299" s="64">
        <v>110605</v>
      </c>
    </row>
    <row r="2300" spans="1:8" ht="15.75" customHeight="1" x14ac:dyDescent="0.25">
      <c r="A2300" s="41">
        <v>1000</v>
      </c>
      <c r="B2300" s="45" t="s">
        <v>39</v>
      </c>
      <c r="C2300" s="49" t="s">
        <v>1034</v>
      </c>
      <c r="D2300" s="46">
        <v>2019</v>
      </c>
      <c r="E2300" s="28" t="s">
        <v>279</v>
      </c>
      <c r="F2300" s="69">
        <v>13204.9</v>
      </c>
      <c r="G2300" s="63" t="s">
        <v>17</v>
      </c>
      <c r="H2300" s="64">
        <v>649756.80000000005</v>
      </c>
    </row>
    <row r="2301" spans="1:8" ht="15.75" customHeight="1" x14ac:dyDescent="0.25">
      <c r="A2301" s="41"/>
      <c r="B2301" s="41"/>
      <c r="C2301" s="41"/>
      <c r="D2301" s="41"/>
      <c r="E2301" s="28" t="s">
        <v>13</v>
      </c>
      <c r="F2301" s="69">
        <v>13204.9</v>
      </c>
      <c r="G2301" s="22">
        <v>1584.58</v>
      </c>
      <c r="H2301" s="64">
        <v>94579.199999999997</v>
      </c>
    </row>
    <row r="2302" spans="1:8" ht="15.75" customHeight="1" x14ac:dyDescent="0.25">
      <c r="A2302" s="41"/>
      <c r="B2302" s="41"/>
      <c r="C2302" s="41"/>
      <c r="D2302" s="41"/>
      <c r="E2302" s="28" t="s">
        <v>25</v>
      </c>
      <c r="F2302" s="69">
        <v>13204.9</v>
      </c>
      <c r="G2302" s="69">
        <v>13204.9</v>
      </c>
      <c r="H2302" s="64">
        <v>474364.8</v>
      </c>
    </row>
    <row r="2303" spans="1:8" ht="15.75" customHeight="1" x14ac:dyDescent="0.25">
      <c r="A2303" s="39">
        <v>1001</v>
      </c>
      <c r="B2303" s="29" t="s">
        <v>39</v>
      </c>
      <c r="C2303" s="31" t="s">
        <v>1035</v>
      </c>
      <c r="D2303" s="28">
        <v>2019</v>
      </c>
      <c r="E2303" s="28" t="s">
        <v>13</v>
      </c>
      <c r="F2303" s="69">
        <v>16921.400000000001</v>
      </c>
      <c r="G2303" s="22">
        <v>2516</v>
      </c>
      <c r="H2303" s="64">
        <v>770856</v>
      </c>
    </row>
    <row r="2304" spans="1:8" ht="15.75" customHeight="1" x14ac:dyDescent="0.25">
      <c r="A2304" s="39">
        <v>1002</v>
      </c>
      <c r="B2304" s="29" t="s">
        <v>39</v>
      </c>
      <c r="C2304" s="31" t="s">
        <v>1036</v>
      </c>
      <c r="D2304" s="28">
        <v>2019</v>
      </c>
      <c r="E2304" s="28" t="s">
        <v>31</v>
      </c>
      <c r="F2304" s="69">
        <v>4117.1000000000004</v>
      </c>
      <c r="G2304" s="22">
        <v>1990</v>
      </c>
      <c r="H2304" s="64">
        <v>562957</v>
      </c>
    </row>
    <row r="2305" spans="1:8" ht="15.75" customHeight="1" x14ac:dyDescent="0.25">
      <c r="A2305" s="39">
        <v>1003</v>
      </c>
      <c r="B2305" s="29" t="s">
        <v>39</v>
      </c>
      <c r="C2305" s="31" t="s">
        <v>1037</v>
      </c>
      <c r="D2305" s="28">
        <v>2019</v>
      </c>
      <c r="E2305" s="28" t="s">
        <v>13</v>
      </c>
      <c r="F2305" s="69">
        <v>6960.4</v>
      </c>
      <c r="G2305" s="22">
        <v>1600.7</v>
      </c>
      <c r="H2305" s="64">
        <v>140567.5</v>
      </c>
    </row>
    <row r="2306" spans="1:8" ht="15.75" customHeight="1" x14ac:dyDescent="0.25">
      <c r="A2306" s="41">
        <v>1004</v>
      </c>
      <c r="B2306" s="45" t="s">
        <v>39</v>
      </c>
      <c r="C2306" s="48" t="s">
        <v>1038</v>
      </c>
      <c r="D2306" s="46">
        <v>2019</v>
      </c>
      <c r="E2306" s="28" t="s">
        <v>279</v>
      </c>
      <c r="F2306" s="69">
        <v>6671.7</v>
      </c>
      <c r="G2306" s="63" t="s">
        <v>17</v>
      </c>
      <c r="H2306" s="64">
        <v>197557</v>
      </c>
    </row>
    <row r="2307" spans="1:8" ht="15.75" customHeight="1" x14ac:dyDescent="0.25">
      <c r="A2307" s="41"/>
      <c r="B2307" s="41"/>
      <c r="C2307" s="41"/>
      <c r="D2307" s="41"/>
      <c r="E2307" s="28" t="s">
        <v>171</v>
      </c>
      <c r="F2307" s="69">
        <v>6671.7</v>
      </c>
      <c r="G2307" s="69">
        <v>3</v>
      </c>
      <c r="H2307" s="64">
        <v>101372.38</v>
      </c>
    </row>
    <row r="2308" spans="1:8" ht="15.75" customHeight="1" x14ac:dyDescent="0.25">
      <c r="A2308" s="41"/>
      <c r="B2308" s="41"/>
      <c r="C2308" s="41"/>
      <c r="D2308" s="41"/>
      <c r="E2308" s="28" t="s">
        <v>23</v>
      </c>
      <c r="F2308" s="69">
        <v>6671.7</v>
      </c>
      <c r="G2308" s="69">
        <v>6671.7</v>
      </c>
      <c r="H2308" s="64">
        <v>1309422.58</v>
      </c>
    </row>
    <row r="2309" spans="1:8" ht="15.75" customHeight="1" x14ac:dyDescent="0.25">
      <c r="A2309" s="39">
        <v>1005</v>
      </c>
      <c r="B2309" s="29" t="s">
        <v>39</v>
      </c>
      <c r="C2309" s="31" t="s">
        <v>1039</v>
      </c>
      <c r="D2309" s="28">
        <v>2019</v>
      </c>
      <c r="E2309" s="28" t="s">
        <v>23</v>
      </c>
      <c r="F2309" s="69">
        <v>13840.1</v>
      </c>
      <c r="G2309" s="69">
        <v>13840.1</v>
      </c>
      <c r="H2309" s="64">
        <v>1406552</v>
      </c>
    </row>
    <row r="2310" spans="1:8" ht="15.75" customHeight="1" x14ac:dyDescent="0.25">
      <c r="A2310" s="39">
        <v>1006</v>
      </c>
      <c r="B2310" s="29" t="s">
        <v>39</v>
      </c>
      <c r="C2310" s="31" t="s">
        <v>1040</v>
      </c>
      <c r="D2310" s="28">
        <v>2019</v>
      </c>
      <c r="E2310" s="28" t="s">
        <v>31</v>
      </c>
      <c r="F2310" s="69">
        <v>7693.2</v>
      </c>
      <c r="G2310" s="22">
        <v>3560</v>
      </c>
      <c r="H2310" s="64">
        <v>277577.65999999997</v>
      </c>
    </row>
    <row r="2311" spans="1:8" ht="15.75" customHeight="1" x14ac:dyDescent="0.25">
      <c r="A2311" s="39">
        <v>1007</v>
      </c>
      <c r="B2311" s="29" t="s">
        <v>39</v>
      </c>
      <c r="C2311" s="31" t="s">
        <v>1041</v>
      </c>
      <c r="D2311" s="28">
        <v>2019</v>
      </c>
      <c r="E2311" s="28" t="s">
        <v>44</v>
      </c>
      <c r="F2311" s="69">
        <v>621.9</v>
      </c>
      <c r="G2311" s="69">
        <v>621.9</v>
      </c>
      <c r="H2311" s="64">
        <v>44500</v>
      </c>
    </row>
    <row r="2312" spans="1:8" ht="15.75" customHeight="1" x14ac:dyDescent="0.25">
      <c r="A2312" s="41">
        <v>1008</v>
      </c>
      <c r="B2312" s="45" t="s">
        <v>39</v>
      </c>
      <c r="C2312" s="48" t="s">
        <v>1042</v>
      </c>
      <c r="D2312" s="46">
        <v>2019</v>
      </c>
      <c r="E2312" s="28" t="s">
        <v>28</v>
      </c>
      <c r="F2312" s="69">
        <v>12235.5</v>
      </c>
      <c r="G2312" s="69">
        <v>12235.5</v>
      </c>
      <c r="H2312" s="64">
        <v>1212620.5900000001</v>
      </c>
    </row>
    <row r="2313" spans="1:8" ht="15.75" customHeight="1" x14ac:dyDescent="0.25">
      <c r="A2313" s="41"/>
      <c r="B2313" s="41"/>
      <c r="C2313" s="41"/>
      <c r="D2313" s="41"/>
      <c r="E2313" s="28" t="s">
        <v>31</v>
      </c>
      <c r="F2313" s="69">
        <v>12235.5</v>
      </c>
      <c r="G2313" s="22">
        <v>5261.71</v>
      </c>
      <c r="H2313" s="64">
        <v>662225</v>
      </c>
    </row>
    <row r="2314" spans="1:8" ht="15.75" customHeight="1" x14ac:dyDescent="0.25">
      <c r="A2314" s="41"/>
      <c r="B2314" s="41"/>
      <c r="C2314" s="41"/>
      <c r="D2314" s="41"/>
      <c r="E2314" s="28" t="s">
        <v>173</v>
      </c>
      <c r="F2314" s="69">
        <v>12235.5</v>
      </c>
      <c r="G2314" s="69">
        <v>12235.5</v>
      </c>
      <c r="H2314" s="64">
        <v>263110</v>
      </c>
    </row>
    <row r="2315" spans="1:8" ht="15.75" customHeight="1" x14ac:dyDescent="0.25">
      <c r="A2315" s="41"/>
      <c r="B2315" s="41"/>
      <c r="C2315" s="41"/>
      <c r="D2315" s="41"/>
      <c r="E2315" s="28" t="s">
        <v>279</v>
      </c>
      <c r="F2315" s="69">
        <v>12235.5</v>
      </c>
      <c r="G2315" s="63" t="s">
        <v>17</v>
      </c>
      <c r="H2315" s="64">
        <v>79900</v>
      </c>
    </row>
    <row r="2316" spans="1:8" ht="15.75" customHeight="1" x14ac:dyDescent="0.25">
      <c r="A2316" s="41">
        <v>1009</v>
      </c>
      <c r="B2316" s="45" t="s">
        <v>39</v>
      </c>
      <c r="C2316" s="48" t="s">
        <v>1043</v>
      </c>
      <c r="D2316" s="46">
        <v>2019</v>
      </c>
      <c r="E2316" s="28" t="s">
        <v>44</v>
      </c>
      <c r="F2316" s="69">
        <v>3478</v>
      </c>
      <c r="G2316" s="69">
        <v>3478</v>
      </c>
      <c r="H2316" s="64">
        <v>217191.6</v>
      </c>
    </row>
    <row r="2317" spans="1:8" ht="15.75" customHeight="1" x14ac:dyDescent="0.25">
      <c r="A2317" s="41"/>
      <c r="B2317" s="41"/>
      <c r="C2317" s="41"/>
      <c r="D2317" s="41"/>
      <c r="E2317" s="28" t="s">
        <v>23</v>
      </c>
      <c r="F2317" s="69">
        <v>3478</v>
      </c>
      <c r="G2317" s="69">
        <v>3478</v>
      </c>
      <c r="H2317" s="64">
        <v>47950.8</v>
      </c>
    </row>
    <row r="2318" spans="1:8" ht="15.75" customHeight="1" x14ac:dyDescent="0.25">
      <c r="A2318" s="41">
        <v>1010</v>
      </c>
      <c r="B2318" s="45" t="s">
        <v>39</v>
      </c>
      <c r="C2318" s="48" t="s">
        <v>1044</v>
      </c>
      <c r="D2318" s="46">
        <v>2019</v>
      </c>
      <c r="E2318" s="28" t="s">
        <v>279</v>
      </c>
      <c r="F2318" s="69">
        <v>3403.9</v>
      </c>
      <c r="G2318" s="63" t="s">
        <v>17</v>
      </c>
      <c r="H2318" s="64">
        <v>577094</v>
      </c>
    </row>
    <row r="2319" spans="1:8" ht="15.75" customHeight="1" x14ac:dyDescent="0.25">
      <c r="A2319" s="41"/>
      <c r="B2319" s="41"/>
      <c r="C2319" s="41"/>
      <c r="D2319" s="41"/>
      <c r="E2319" s="28" t="s">
        <v>31</v>
      </c>
      <c r="F2319" s="69">
        <v>3403.9</v>
      </c>
      <c r="G2319" s="22">
        <v>1780</v>
      </c>
      <c r="H2319" s="64">
        <v>62400</v>
      </c>
    </row>
    <row r="2320" spans="1:8" ht="15.75" customHeight="1" x14ac:dyDescent="0.25">
      <c r="A2320" s="41"/>
      <c r="B2320" s="41"/>
      <c r="C2320" s="41"/>
      <c r="D2320" s="41"/>
      <c r="E2320" s="28" t="s">
        <v>279</v>
      </c>
      <c r="F2320" s="69">
        <v>3403.9</v>
      </c>
      <c r="G2320" s="63" t="s">
        <v>17</v>
      </c>
      <c r="H2320" s="64">
        <v>134875</v>
      </c>
    </row>
    <row r="2321" spans="1:8" ht="15.75" customHeight="1" x14ac:dyDescent="0.25">
      <c r="A2321" s="39">
        <v>1011</v>
      </c>
      <c r="B2321" s="29" t="s">
        <v>39</v>
      </c>
      <c r="C2321" s="31" t="s">
        <v>1045</v>
      </c>
      <c r="D2321" s="28">
        <v>2019</v>
      </c>
      <c r="E2321" s="28" t="s">
        <v>13</v>
      </c>
      <c r="F2321" s="69">
        <v>7096.2</v>
      </c>
      <c r="G2321" s="22">
        <v>1631.93</v>
      </c>
      <c r="H2321" s="64">
        <v>1596582</v>
      </c>
    </row>
    <row r="2322" spans="1:8" ht="15.75" customHeight="1" x14ac:dyDescent="0.25">
      <c r="A2322" s="39">
        <v>1012</v>
      </c>
      <c r="B2322" s="29" t="s">
        <v>39</v>
      </c>
      <c r="C2322" s="31" t="s">
        <v>1046</v>
      </c>
      <c r="D2322" s="28">
        <v>2019</v>
      </c>
      <c r="E2322" s="28" t="s">
        <v>13</v>
      </c>
      <c r="F2322" s="69">
        <v>3867.45</v>
      </c>
      <c r="G2322" s="22">
        <v>889.41</v>
      </c>
      <c r="H2322" s="64">
        <v>1182979.82</v>
      </c>
    </row>
    <row r="2323" spans="1:8" ht="15.75" customHeight="1" x14ac:dyDescent="0.25">
      <c r="A2323" s="41">
        <v>1013</v>
      </c>
      <c r="B2323" s="45" t="s">
        <v>39</v>
      </c>
      <c r="C2323" s="48" t="s">
        <v>1047</v>
      </c>
      <c r="D2323" s="46">
        <v>2019</v>
      </c>
      <c r="E2323" s="28" t="s">
        <v>31</v>
      </c>
      <c r="F2323" s="69">
        <v>6145.4</v>
      </c>
      <c r="G2323" s="22">
        <v>2642.75</v>
      </c>
      <c r="H2323" s="64">
        <v>445187.42</v>
      </c>
    </row>
    <row r="2324" spans="1:8" ht="15.75" customHeight="1" x14ac:dyDescent="0.25">
      <c r="A2324" s="41"/>
      <c r="B2324" s="41"/>
      <c r="C2324" s="41"/>
      <c r="D2324" s="41"/>
      <c r="E2324" s="28" t="s">
        <v>44</v>
      </c>
      <c r="F2324" s="69">
        <v>6145.4</v>
      </c>
      <c r="G2324" s="69">
        <v>6145.4</v>
      </c>
      <c r="H2324" s="64">
        <v>389800.43</v>
      </c>
    </row>
    <row r="2325" spans="1:8" ht="15.75" customHeight="1" x14ac:dyDescent="0.25">
      <c r="A2325" s="41"/>
      <c r="B2325" s="41"/>
      <c r="C2325" s="41"/>
      <c r="D2325" s="41"/>
      <c r="E2325" s="28" t="s">
        <v>16</v>
      </c>
      <c r="F2325" s="69">
        <v>6145.4</v>
      </c>
      <c r="G2325" s="63" t="s">
        <v>17</v>
      </c>
      <c r="H2325" s="64">
        <v>42115.839999999997</v>
      </c>
    </row>
    <row r="2326" spans="1:8" ht="15.75" customHeight="1" x14ac:dyDescent="0.25">
      <c r="A2326" s="39">
        <v>1014</v>
      </c>
      <c r="B2326" s="29" t="s">
        <v>39</v>
      </c>
      <c r="C2326" s="31" t="s">
        <v>1048</v>
      </c>
      <c r="D2326" s="28">
        <v>2019</v>
      </c>
      <c r="E2326" s="28" t="s">
        <v>28</v>
      </c>
      <c r="F2326" s="69">
        <v>5172.7</v>
      </c>
      <c r="G2326" s="69">
        <v>5172.7</v>
      </c>
      <c r="H2326" s="64">
        <v>690000</v>
      </c>
    </row>
    <row r="2327" spans="1:8" ht="15.75" customHeight="1" x14ac:dyDescent="0.25">
      <c r="A2327" s="39">
        <v>1015</v>
      </c>
      <c r="B2327" s="29" t="s">
        <v>39</v>
      </c>
      <c r="C2327" s="31" t="s">
        <v>1049</v>
      </c>
      <c r="D2327" s="28">
        <v>2019</v>
      </c>
      <c r="E2327" s="28" t="s">
        <v>13</v>
      </c>
      <c r="F2327" s="69">
        <v>3045.4</v>
      </c>
      <c r="G2327" s="22">
        <v>700.36</v>
      </c>
      <c r="H2327" s="64">
        <v>925496.56</v>
      </c>
    </row>
    <row r="2328" spans="1:8" ht="15.75" customHeight="1" x14ac:dyDescent="0.25">
      <c r="A2328" s="39">
        <v>1016</v>
      </c>
      <c r="B2328" s="29" t="s">
        <v>39</v>
      </c>
      <c r="C2328" s="31" t="s">
        <v>1050</v>
      </c>
      <c r="D2328" s="28">
        <v>2019</v>
      </c>
      <c r="E2328" s="28" t="s">
        <v>128</v>
      </c>
      <c r="F2328" s="69">
        <v>3578.5</v>
      </c>
      <c r="G2328" s="63" t="s">
        <v>17</v>
      </c>
      <c r="H2328" s="64">
        <v>50821.05</v>
      </c>
    </row>
    <row r="2329" spans="1:8" ht="15.75" customHeight="1" x14ac:dyDescent="0.25">
      <c r="A2329" s="41">
        <v>1017</v>
      </c>
      <c r="B2329" s="45" t="s">
        <v>39</v>
      </c>
      <c r="C2329" s="48" t="s">
        <v>1051</v>
      </c>
      <c r="D2329" s="46">
        <v>2019</v>
      </c>
      <c r="E2329" s="28" t="s">
        <v>44</v>
      </c>
      <c r="F2329" s="69">
        <v>10133.4</v>
      </c>
      <c r="G2329" s="69">
        <v>10133.4</v>
      </c>
      <c r="H2329" s="64">
        <v>484976.4</v>
      </c>
    </row>
    <row r="2330" spans="1:8" ht="15.75" customHeight="1" x14ac:dyDescent="0.25">
      <c r="A2330" s="41"/>
      <c r="B2330" s="41"/>
      <c r="C2330" s="41"/>
      <c r="D2330" s="41"/>
      <c r="E2330" s="28" t="s">
        <v>31</v>
      </c>
      <c r="F2330" s="69">
        <v>10133.4</v>
      </c>
      <c r="G2330" s="22">
        <v>5550</v>
      </c>
      <c r="H2330" s="64">
        <v>1099940</v>
      </c>
    </row>
    <row r="2331" spans="1:8" ht="15.75" customHeight="1" x14ac:dyDescent="0.25">
      <c r="A2331" s="41">
        <v>1018</v>
      </c>
      <c r="B2331" s="45" t="s">
        <v>39</v>
      </c>
      <c r="C2331" s="48" t="s">
        <v>1052</v>
      </c>
      <c r="D2331" s="46">
        <v>2019</v>
      </c>
      <c r="E2331" s="28" t="s">
        <v>31</v>
      </c>
      <c r="F2331" s="69">
        <v>10340.299999999999</v>
      </c>
      <c r="G2331" s="22">
        <v>5820</v>
      </c>
      <c r="H2331" s="64">
        <v>432559</v>
      </c>
    </row>
    <row r="2332" spans="1:8" ht="15.75" customHeight="1" x14ac:dyDescent="0.25">
      <c r="A2332" s="41"/>
      <c r="B2332" s="41"/>
      <c r="C2332" s="41"/>
      <c r="D2332" s="41"/>
      <c r="E2332" s="28" t="s">
        <v>13</v>
      </c>
      <c r="F2332" s="69">
        <v>10340.299999999999</v>
      </c>
      <c r="G2332" s="22">
        <v>5820</v>
      </c>
      <c r="H2332" s="64">
        <v>1699980</v>
      </c>
    </row>
    <row r="2333" spans="1:8" ht="15.75" customHeight="1" x14ac:dyDescent="0.25">
      <c r="A2333" s="41">
        <v>1019</v>
      </c>
      <c r="B2333" s="45" t="s">
        <v>39</v>
      </c>
      <c r="C2333" s="48" t="s">
        <v>1053</v>
      </c>
      <c r="D2333" s="46">
        <v>2019</v>
      </c>
      <c r="E2333" s="28" t="s">
        <v>279</v>
      </c>
      <c r="F2333" s="69">
        <v>7029.1</v>
      </c>
      <c r="G2333" s="63" t="s">
        <v>17</v>
      </c>
      <c r="H2333" s="64">
        <v>1400000</v>
      </c>
    </row>
    <row r="2334" spans="1:8" ht="15.75" customHeight="1" x14ac:dyDescent="0.25">
      <c r="A2334" s="41"/>
      <c r="B2334" s="41"/>
      <c r="C2334" s="41"/>
      <c r="D2334" s="41"/>
      <c r="E2334" s="28" t="s">
        <v>173</v>
      </c>
      <c r="F2334" s="69">
        <v>7029.1</v>
      </c>
      <c r="G2334" s="69">
        <v>7029.1</v>
      </c>
      <c r="H2334" s="64">
        <v>200000</v>
      </c>
    </row>
    <row r="2335" spans="1:8" ht="15.75" customHeight="1" x14ac:dyDescent="0.25">
      <c r="A2335" s="39">
        <v>1020</v>
      </c>
      <c r="B2335" s="29" t="s">
        <v>39</v>
      </c>
      <c r="C2335" s="32" t="s">
        <v>1054</v>
      </c>
      <c r="D2335" s="28">
        <v>2019</v>
      </c>
      <c r="E2335" s="28" t="s">
        <v>31</v>
      </c>
      <c r="F2335" s="69">
        <v>3697.4</v>
      </c>
      <c r="G2335" s="22">
        <v>1590.02</v>
      </c>
      <c r="H2335" s="64">
        <v>239200</v>
      </c>
    </row>
    <row r="2336" spans="1:8" ht="15.75" customHeight="1" x14ac:dyDescent="0.25">
      <c r="A2336" s="39">
        <v>1021</v>
      </c>
      <c r="B2336" s="29" t="s">
        <v>39</v>
      </c>
      <c r="C2336" s="31" t="s">
        <v>1055</v>
      </c>
      <c r="D2336" s="28">
        <v>2019</v>
      </c>
      <c r="E2336" s="28" t="s">
        <v>31</v>
      </c>
      <c r="F2336" s="69">
        <v>7012.6</v>
      </c>
      <c r="G2336" s="22">
        <v>3015.67</v>
      </c>
      <c r="H2336" s="64">
        <v>262345</v>
      </c>
    </row>
    <row r="2337" spans="1:8" ht="15.75" customHeight="1" x14ac:dyDescent="0.25">
      <c r="A2337" s="39">
        <v>1022</v>
      </c>
      <c r="B2337" s="29" t="s">
        <v>39</v>
      </c>
      <c r="C2337" s="32" t="s">
        <v>1056</v>
      </c>
      <c r="D2337" s="28">
        <v>2019</v>
      </c>
      <c r="E2337" s="28" t="s">
        <v>13</v>
      </c>
      <c r="F2337" s="69">
        <v>6032.9</v>
      </c>
      <c r="G2337" s="22">
        <v>1609.72</v>
      </c>
      <c r="H2337" s="64">
        <v>1938800.06</v>
      </c>
    </row>
    <row r="2338" spans="1:8" ht="15.75" customHeight="1" x14ac:dyDescent="0.25">
      <c r="A2338" s="39">
        <v>1023</v>
      </c>
      <c r="B2338" s="29" t="s">
        <v>39</v>
      </c>
      <c r="C2338" s="31" t="s">
        <v>1057</v>
      </c>
      <c r="D2338" s="28">
        <v>2019</v>
      </c>
      <c r="E2338" s="28" t="s">
        <v>28</v>
      </c>
      <c r="F2338" s="69">
        <v>2581</v>
      </c>
      <c r="G2338" s="69">
        <v>2581</v>
      </c>
      <c r="H2338" s="64">
        <v>600000</v>
      </c>
    </row>
    <row r="2339" spans="1:8" ht="15.75" customHeight="1" x14ac:dyDescent="0.25">
      <c r="A2339" s="39">
        <v>1024</v>
      </c>
      <c r="B2339" s="29" t="s">
        <v>39</v>
      </c>
      <c r="C2339" s="31" t="s">
        <v>1058</v>
      </c>
      <c r="D2339" s="28">
        <v>2019</v>
      </c>
      <c r="E2339" s="28" t="s">
        <v>28</v>
      </c>
      <c r="F2339" s="69">
        <v>2574.6</v>
      </c>
      <c r="G2339" s="69">
        <v>2574.6</v>
      </c>
      <c r="H2339" s="64">
        <v>600000</v>
      </c>
    </row>
    <row r="2340" spans="1:8" ht="15.75" customHeight="1" x14ac:dyDescent="0.25">
      <c r="A2340" s="41">
        <v>1025</v>
      </c>
      <c r="B2340" s="45" t="s">
        <v>39</v>
      </c>
      <c r="C2340" s="48" t="s">
        <v>1059</v>
      </c>
      <c r="D2340" s="46">
        <v>2019</v>
      </c>
      <c r="E2340" s="28" t="s">
        <v>279</v>
      </c>
      <c r="F2340" s="69">
        <v>6537.2</v>
      </c>
      <c r="G2340" s="63" t="s">
        <v>17</v>
      </c>
      <c r="H2340" s="64">
        <v>528550</v>
      </c>
    </row>
    <row r="2341" spans="1:8" ht="15.75" customHeight="1" x14ac:dyDescent="0.25">
      <c r="A2341" s="41"/>
      <c r="B2341" s="41"/>
      <c r="C2341" s="41"/>
      <c r="D2341" s="41"/>
      <c r="E2341" s="28" t="s">
        <v>44</v>
      </c>
      <c r="F2341" s="69">
        <v>6537.2</v>
      </c>
      <c r="G2341" s="69">
        <v>6537.2</v>
      </c>
      <c r="H2341" s="64">
        <v>555108</v>
      </c>
    </row>
    <row r="2342" spans="1:8" ht="15.75" customHeight="1" x14ac:dyDescent="0.25">
      <c r="A2342" s="41">
        <v>1026</v>
      </c>
      <c r="B2342" s="45" t="s">
        <v>39</v>
      </c>
      <c r="C2342" s="48" t="s">
        <v>1060</v>
      </c>
      <c r="D2342" s="46">
        <v>2019</v>
      </c>
      <c r="E2342" s="28" t="s">
        <v>128</v>
      </c>
      <c r="F2342" s="69">
        <v>3616.7</v>
      </c>
      <c r="G2342" s="63" t="s">
        <v>17</v>
      </c>
      <c r="H2342" s="64">
        <v>177298.87</v>
      </c>
    </row>
    <row r="2343" spans="1:8" ht="15.75" customHeight="1" x14ac:dyDescent="0.25">
      <c r="A2343" s="41"/>
      <c r="B2343" s="41"/>
      <c r="C2343" s="41"/>
      <c r="D2343" s="41"/>
      <c r="E2343" s="28" t="s">
        <v>44</v>
      </c>
      <c r="F2343" s="69">
        <v>3616.7</v>
      </c>
      <c r="G2343" s="69">
        <v>3616.7</v>
      </c>
      <c r="H2343" s="64">
        <v>287361.23</v>
      </c>
    </row>
    <row r="2344" spans="1:8" ht="15.75" customHeight="1" x14ac:dyDescent="0.25">
      <c r="A2344" s="41"/>
      <c r="B2344" s="41"/>
      <c r="C2344" s="41"/>
      <c r="D2344" s="41"/>
      <c r="E2344" s="28" t="s">
        <v>1003</v>
      </c>
      <c r="F2344" s="69">
        <v>3616.7</v>
      </c>
      <c r="G2344" s="63" t="s">
        <v>17</v>
      </c>
      <c r="H2344" s="64">
        <v>119466.54</v>
      </c>
    </row>
    <row r="2345" spans="1:8" ht="15.75" customHeight="1" x14ac:dyDescent="0.25">
      <c r="A2345" s="41"/>
      <c r="B2345" s="41"/>
      <c r="C2345" s="41"/>
      <c r="D2345" s="41"/>
      <c r="E2345" s="28" t="s">
        <v>31</v>
      </c>
      <c r="F2345" s="69">
        <v>3616.7</v>
      </c>
      <c r="G2345" s="22">
        <v>1555.31</v>
      </c>
      <c r="H2345" s="64">
        <v>297223.96999999997</v>
      </c>
    </row>
    <row r="2346" spans="1:8" ht="15.75" customHeight="1" x14ac:dyDescent="0.25">
      <c r="A2346" s="41">
        <v>1027</v>
      </c>
      <c r="B2346" s="45" t="s">
        <v>39</v>
      </c>
      <c r="C2346" s="48" t="s">
        <v>1061</v>
      </c>
      <c r="D2346" s="46">
        <v>2019</v>
      </c>
      <c r="E2346" s="28" t="s">
        <v>23</v>
      </c>
      <c r="F2346" s="69">
        <v>7529.3</v>
      </c>
      <c r="G2346" s="69">
        <v>7529.3</v>
      </c>
      <c r="H2346" s="64">
        <v>162418.31</v>
      </c>
    </row>
    <row r="2347" spans="1:8" ht="15.75" customHeight="1" x14ac:dyDescent="0.25">
      <c r="A2347" s="41"/>
      <c r="B2347" s="41"/>
      <c r="C2347" s="41"/>
      <c r="D2347" s="41"/>
      <c r="E2347" s="28" t="s">
        <v>13</v>
      </c>
      <c r="F2347" s="69">
        <v>7529.3</v>
      </c>
      <c r="G2347" s="22">
        <v>1066</v>
      </c>
      <c r="H2347" s="64">
        <v>1020308.4</v>
      </c>
    </row>
    <row r="2348" spans="1:8" ht="15.75" customHeight="1" x14ac:dyDescent="0.25">
      <c r="A2348" s="41">
        <v>1028</v>
      </c>
      <c r="B2348" s="45" t="s">
        <v>39</v>
      </c>
      <c r="C2348" s="49" t="s">
        <v>1062</v>
      </c>
      <c r="D2348" s="46">
        <v>2019</v>
      </c>
      <c r="E2348" s="28" t="s">
        <v>279</v>
      </c>
      <c r="F2348" s="69">
        <v>7286.9</v>
      </c>
      <c r="G2348" s="63" t="s">
        <v>17</v>
      </c>
      <c r="H2348" s="64">
        <v>37950</v>
      </c>
    </row>
    <row r="2349" spans="1:8" ht="15.75" customHeight="1" x14ac:dyDescent="0.25">
      <c r="A2349" s="41"/>
      <c r="B2349" s="41"/>
      <c r="C2349" s="41"/>
      <c r="D2349" s="41"/>
      <c r="E2349" s="28" t="s">
        <v>128</v>
      </c>
      <c r="F2349" s="69">
        <v>7286.9</v>
      </c>
      <c r="G2349" s="63" t="s">
        <v>17</v>
      </c>
      <c r="H2349" s="64">
        <v>190844.37</v>
      </c>
    </row>
    <row r="2350" spans="1:8" ht="15.75" customHeight="1" x14ac:dyDescent="0.25">
      <c r="A2350" s="39">
        <v>1029</v>
      </c>
      <c r="B2350" s="29" t="s">
        <v>39</v>
      </c>
      <c r="C2350" s="31" t="s">
        <v>1063</v>
      </c>
      <c r="D2350" s="28">
        <v>2019</v>
      </c>
      <c r="E2350" s="28" t="s">
        <v>31</v>
      </c>
      <c r="F2350" s="69">
        <v>4635.3</v>
      </c>
      <c r="G2350" s="22">
        <v>1993.35</v>
      </c>
      <c r="H2350" s="64">
        <v>308410.21999999997</v>
      </c>
    </row>
    <row r="2351" spans="1:8" ht="15.75" customHeight="1" x14ac:dyDescent="0.25">
      <c r="A2351" s="39">
        <v>1030</v>
      </c>
      <c r="B2351" s="29" t="s">
        <v>39</v>
      </c>
      <c r="C2351" s="31" t="s">
        <v>1064</v>
      </c>
      <c r="D2351" s="28">
        <v>2019</v>
      </c>
      <c r="E2351" s="28" t="s">
        <v>128</v>
      </c>
      <c r="F2351" s="69">
        <v>4165.5</v>
      </c>
      <c r="G2351" s="63" t="s">
        <v>17</v>
      </c>
      <c r="H2351" s="64">
        <v>1313496.8899999999</v>
      </c>
    </row>
    <row r="2352" spans="1:8" ht="15.75" customHeight="1" x14ac:dyDescent="0.25">
      <c r="A2352" s="41">
        <v>1031</v>
      </c>
      <c r="B2352" s="45" t="s">
        <v>39</v>
      </c>
      <c r="C2352" s="48" t="s">
        <v>1065</v>
      </c>
      <c r="D2352" s="46">
        <v>2019</v>
      </c>
      <c r="E2352" s="28" t="s">
        <v>28</v>
      </c>
      <c r="F2352" s="69">
        <v>3627</v>
      </c>
      <c r="G2352" s="69">
        <v>3627</v>
      </c>
      <c r="H2352" s="64">
        <v>347884.08</v>
      </c>
    </row>
    <row r="2353" spans="1:8" ht="15.75" customHeight="1" x14ac:dyDescent="0.25">
      <c r="A2353" s="41"/>
      <c r="B2353" s="41"/>
      <c r="C2353" s="41"/>
      <c r="D2353" s="41"/>
      <c r="E2353" s="28" t="s">
        <v>31</v>
      </c>
      <c r="F2353" s="69">
        <v>3627</v>
      </c>
      <c r="G2353" s="22">
        <v>1559.74</v>
      </c>
      <c r="H2353" s="64">
        <v>428000</v>
      </c>
    </row>
    <row r="2354" spans="1:8" ht="15.75" customHeight="1" x14ac:dyDescent="0.25">
      <c r="A2354" s="39">
        <v>1032</v>
      </c>
      <c r="B2354" s="29" t="s">
        <v>39</v>
      </c>
      <c r="C2354" s="31" t="s">
        <v>1066</v>
      </c>
      <c r="D2354" s="28">
        <v>2019</v>
      </c>
      <c r="E2354" s="28" t="s">
        <v>13</v>
      </c>
      <c r="F2354" s="69">
        <v>8694</v>
      </c>
      <c r="G2354" s="22">
        <v>1470</v>
      </c>
      <c r="H2354" s="64">
        <v>300000</v>
      </c>
    </row>
    <row r="2355" spans="1:8" ht="15.75" customHeight="1" x14ac:dyDescent="0.25">
      <c r="A2355" s="41">
        <v>1033</v>
      </c>
      <c r="B2355" s="45" t="s">
        <v>39</v>
      </c>
      <c r="C2355" s="48" t="s">
        <v>1067</v>
      </c>
      <c r="D2355" s="46">
        <v>2019</v>
      </c>
      <c r="E2355" s="28" t="s">
        <v>171</v>
      </c>
      <c r="F2355" s="69">
        <v>19487.599999999999</v>
      </c>
      <c r="G2355" s="69">
        <v>7</v>
      </c>
      <c r="H2355" s="64">
        <v>154028.70000000001</v>
      </c>
    </row>
    <row r="2356" spans="1:8" ht="15.75" customHeight="1" x14ac:dyDescent="0.25">
      <c r="A2356" s="41"/>
      <c r="B2356" s="41"/>
      <c r="C2356" s="41"/>
      <c r="D2356" s="41"/>
      <c r="E2356" s="28" t="s">
        <v>128</v>
      </c>
      <c r="F2356" s="69">
        <v>19487.599999999999</v>
      </c>
      <c r="G2356" s="63" t="s">
        <v>17</v>
      </c>
      <c r="H2356" s="64">
        <v>878745</v>
      </c>
    </row>
    <row r="2357" spans="1:8" ht="15.75" customHeight="1" x14ac:dyDescent="0.25">
      <c r="A2357" s="41"/>
      <c r="B2357" s="41"/>
      <c r="C2357" s="41"/>
      <c r="D2357" s="41"/>
      <c r="E2357" s="28" t="s">
        <v>23</v>
      </c>
      <c r="F2357" s="69">
        <v>19487.599999999999</v>
      </c>
      <c r="G2357" s="69">
        <v>19487.599999999999</v>
      </c>
      <c r="H2357" s="64">
        <v>325599.59999999998</v>
      </c>
    </row>
    <row r="2358" spans="1:8" ht="15.75" customHeight="1" x14ac:dyDescent="0.25">
      <c r="A2358" s="41"/>
      <c r="B2358" s="41"/>
      <c r="C2358" s="41"/>
      <c r="D2358" s="41"/>
      <c r="E2358" s="28" t="s">
        <v>13</v>
      </c>
      <c r="F2358" s="69">
        <v>19487.599999999999</v>
      </c>
      <c r="G2358" s="22">
        <v>2289.7600000000002</v>
      </c>
      <c r="H2358" s="64">
        <v>2196978</v>
      </c>
    </row>
    <row r="2359" spans="1:8" ht="15.75" customHeight="1" x14ac:dyDescent="0.25">
      <c r="A2359" s="41"/>
      <c r="B2359" s="41"/>
      <c r="C2359" s="41"/>
      <c r="D2359" s="41"/>
      <c r="E2359" s="28" t="s">
        <v>31</v>
      </c>
      <c r="F2359" s="69">
        <v>19487.599999999999</v>
      </c>
      <c r="G2359" s="22">
        <v>2289.7600000000002</v>
      </c>
      <c r="H2359" s="64">
        <v>442592</v>
      </c>
    </row>
    <row r="2360" spans="1:8" ht="15.75" customHeight="1" x14ac:dyDescent="0.25">
      <c r="A2360" s="41"/>
      <c r="B2360" s="41"/>
      <c r="C2360" s="41"/>
      <c r="D2360" s="41"/>
      <c r="E2360" s="28" t="s">
        <v>44</v>
      </c>
      <c r="F2360" s="69">
        <v>19487.599999999999</v>
      </c>
      <c r="G2360" s="69">
        <v>19487.599999999999</v>
      </c>
      <c r="H2360" s="64">
        <v>506000</v>
      </c>
    </row>
    <row r="2361" spans="1:8" ht="15.75" customHeight="1" x14ac:dyDescent="0.25">
      <c r="A2361" s="41">
        <v>1034</v>
      </c>
      <c r="B2361" s="45" t="s">
        <v>39</v>
      </c>
      <c r="C2361" s="48" t="s">
        <v>1068</v>
      </c>
      <c r="D2361" s="46">
        <v>2019</v>
      </c>
      <c r="E2361" s="28" t="s">
        <v>44</v>
      </c>
      <c r="F2361" s="69">
        <v>6538.3</v>
      </c>
      <c r="G2361" s="69">
        <v>6538.3</v>
      </c>
      <c r="H2361" s="64">
        <v>1493145</v>
      </c>
    </row>
    <row r="2362" spans="1:8" ht="15.75" customHeight="1" x14ac:dyDescent="0.25">
      <c r="A2362" s="41"/>
      <c r="B2362" s="41"/>
      <c r="C2362" s="41"/>
      <c r="D2362" s="41"/>
      <c r="E2362" s="28" t="s">
        <v>31</v>
      </c>
      <c r="F2362" s="69">
        <v>6538.3</v>
      </c>
      <c r="G2362" s="22">
        <v>3120</v>
      </c>
      <c r="H2362" s="64">
        <v>238900</v>
      </c>
    </row>
    <row r="2363" spans="1:8" ht="15.75" customHeight="1" x14ac:dyDescent="0.25">
      <c r="A2363" s="41"/>
      <c r="B2363" s="41"/>
      <c r="C2363" s="41"/>
      <c r="D2363" s="41"/>
      <c r="E2363" s="28" t="s">
        <v>128</v>
      </c>
      <c r="F2363" s="69">
        <v>6538.3</v>
      </c>
      <c r="G2363" s="63" t="s">
        <v>17</v>
      </c>
      <c r="H2363" s="64">
        <v>120053.97</v>
      </c>
    </row>
    <row r="2364" spans="1:8" ht="15.75" customHeight="1" x14ac:dyDescent="0.25">
      <c r="A2364" s="41">
        <v>1035</v>
      </c>
      <c r="B2364" s="45" t="s">
        <v>39</v>
      </c>
      <c r="C2364" s="48" t="s">
        <v>1069</v>
      </c>
      <c r="D2364" s="46">
        <v>2019</v>
      </c>
      <c r="E2364" s="28" t="s">
        <v>31</v>
      </c>
      <c r="F2364" s="69">
        <v>21193.3</v>
      </c>
      <c r="G2364" s="22">
        <v>11700</v>
      </c>
      <c r="H2364" s="64">
        <v>1165587</v>
      </c>
    </row>
    <row r="2365" spans="1:8" ht="15.75" customHeight="1" x14ac:dyDescent="0.25">
      <c r="A2365" s="41"/>
      <c r="B2365" s="41"/>
      <c r="C2365" s="41"/>
      <c r="D2365" s="41"/>
      <c r="E2365" s="28" t="s">
        <v>44</v>
      </c>
      <c r="F2365" s="69">
        <v>21193.3</v>
      </c>
      <c r="G2365" s="69">
        <v>21193.3</v>
      </c>
      <c r="H2365" s="64">
        <v>771139.27</v>
      </c>
    </row>
    <row r="2366" spans="1:8" ht="15.75" customHeight="1" x14ac:dyDescent="0.25">
      <c r="A2366" s="41"/>
      <c r="B2366" s="41"/>
      <c r="C2366" s="41"/>
      <c r="D2366" s="41"/>
      <c r="E2366" s="28" t="s">
        <v>25</v>
      </c>
      <c r="F2366" s="69">
        <v>21193.3</v>
      </c>
      <c r="G2366" s="69">
        <v>21193.3</v>
      </c>
      <c r="H2366" s="64">
        <v>516696.87</v>
      </c>
    </row>
    <row r="2367" spans="1:8" ht="15.75" customHeight="1" x14ac:dyDescent="0.25">
      <c r="A2367" s="41"/>
      <c r="B2367" s="41"/>
      <c r="C2367" s="41"/>
      <c r="D2367" s="41"/>
      <c r="E2367" s="28" t="s">
        <v>33</v>
      </c>
      <c r="F2367" s="69">
        <v>21193.3</v>
      </c>
      <c r="G2367" s="69">
        <v>21193.3</v>
      </c>
      <c r="H2367" s="64">
        <v>1510597</v>
      </c>
    </row>
    <row r="2368" spans="1:8" ht="31.5" customHeight="1" x14ac:dyDescent="0.25">
      <c r="A2368" s="39">
        <v>1036</v>
      </c>
      <c r="B2368" s="29" t="s">
        <v>39</v>
      </c>
      <c r="C2368" s="31" t="s">
        <v>1070</v>
      </c>
      <c r="D2368" s="28">
        <v>2019</v>
      </c>
      <c r="E2368" s="28" t="s">
        <v>13</v>
      </c>
      <c r="F2368" s="69">
        <v>3471.1</v>
      </c>
      <c r="G2368" s="22">
        <v>926.17</v>
      </c>
      <c r="H2368" s="64">
        <v>1055575.29</v>
      </c>
    </row>
    <row r="2369" spans="1:8" ht="15.75" customHeight="1" x14ac:dyDescent="0.25">
      <c r="A2369" s="41">
        <v>1037</v>
      </c>
      <c r="B2369" s="45" t="s">
        <v>39</v>
      </c>
      <c r="C2369" s="48" t="s">
        <v>1071</v>
      </c>
      <c r="D2369" s="46">
        <v>2019</v>
      </c>
      <c r="E2369" s="28" t="s">
        <v>279</v>
      </c>
      <c r="F2369" s="69">
        <v>8716.7000000000007</v>
      </c>
      <c r="G2369" s="63" t="s">
        <v>17</v>
      </c>
      <c r="H2369" s="64">
        <v>599708.78</v>
      </c>
    </row>
    <row r="2370" spans="1:8" ht="15.75" customHeight="1" x14ac:dyDescent="0.25">
      <c r="A2370" s="41"/>
      <c r="B2370" s="41"/>
      <c r="C2370" s="41"/>
      <c r="D2370" s="41"/>
      <c r="E2370" s="28" t="s">
        <v>44</v>
      </c>
      <c r="F2370" s="69">
        <v>8716.7000000000007</v>
      </c>
      <c r="G2370" s="69">
        <v>8716.7000000000007</v>
      </c>
      <c r="H2370" s="64">
        <v>159305.95000000001</v>
      </c>
    </row>
    <row r="2371" spans="1:8" ht="15.75" customHeight="1" x14ac:dyDescent="0.25">
      <c r="A2371" s="41"/>
      <c r="B2371" s="41"/>
      <c r="C2371" s="41"/>
      <c r="D2371" s="41"/>
      <c r="E2371" s="28" t="s">
        <v>23</v>
      </c>
      <c r="F2371" s="69">
        <v>8716.7000000000007</v>
      </c>
      <c r="G2371" s="69">
        <v>8716.7000000000007</v>
      </c>
      <c r="H2371" s="64">
        <v>202878</v>
      </c>
    </row>
    <row r="2372" spans="1:8" ht="15.75" customHeight="1" x14ac:dyDescent="0.25">
      <c r="A2372" s="39">
        <v>1038</v>
      </c>
      <c r="B2372" s="29" t="s">
        <v>39</v>
      </c>
      <c r="C2372" s="31" t="s">
        <v>1072</v>
      </c>
      <c r="D2372" s="28">
        <v>2019</v>
      </c>
      <c r="E2372" s="28" t="s">
        <v>13</v>
      </c>
      <c r="F2372" s="69">
        <v>4413.1000000000004</v>
      </c>
      <c r="G2372" s="22">
        <v>1014.89</v>
      </c>
      <c r="H2372" s="64">
        <v>1176072.08</v>
      </c>
    </row>
    <row r="2373" spans="1:8" ht="15.75" customHeight="1" x14ac:dyDescent="0.25">
      <c r="A2373" s="39">
        <v>1039</v>
      </c>
      <c r="B2373" s="29" t="s">
        <v>39</v>
      </c>
      <c r="C2373" s="31" t="s">
        <v>1073</v>
      </c>
      <c r="D2373" s="28">
        <v>2019</v>
      </c>
      <c r="E2373" s="28" t="s">
        <v>13</v>
      </c>
      <c r="F2373" s="69">
        <v>3444.7</v>
      </c>
      <c r="G2373" s="22">
        <v>919.13</v>
      </c>
      <c r="H2373" s="64">
        <v>1136395</v>
      </c>
    </row>
    <row r="2374" spans="1:8" ht="15.75" customHeight="1" x14ac:dyDescent="0.25">
      <c r="A2374" s="41">
        <v>1040</v>
      </c>
      <c r="B2374" s="45" t="s">
        <v>39</v>
      </c>
      <c r="C2374" s="48" t="s">
        <v>1074</v>
      </c>
      <c r="D2374" s="46">
        <v>2019</v>
      </c>
      <c r="E2374" s="28" t="s">
        <v>13</v>
      </c>
      <c r="F2374" s="69">
        <v>18307.28</v>
      </c>
      <c r="G2374" s="22">
        <v>3016</v>
      </c>
      <c r="H2374" s="64">
        <v>2793279.92</v>
      </c>
    </row>
    <row r="2375" spans="1:8" ht="15.75" customHeight="1" x14ac:dyDescent="0.25">
      <c r="A2375" s="41"/>
      <c r="B2375" s="41"/>
      <c r="C2375" s="41"/>
      <c r="D2375" s="41"/>
      <c r="E2375" s="28" t="s">
        <v>128</v>
      </c>
      <c r="F2375" s="69">
        <v>18307.28</v>
      </c>
      <c r="G2375" s="63" t="s">
        <v>17</v>
      </c>
      <c r="H2375" s="64">
        <v>500000</v>
      </c>
    </row>
    <row r="2376" spans="1:8" ht="15.75" customHeight="1" x14ac:dyDescent="0.25">
      <c r="A2376" s="41"/>
      <c r="B2376" s="41"/>
      <c r="C2376" s="41"/>
      <c r="D2376" s="41"/>
      <c r="E2376" s="28" t="s">
        <v>279</v>
      </c>
      <c r="F2376" s="69">
        <v>18307.28</v>
      </c>
      <c r="G2376" s="63" t="s">
        <v>17</v>
      </c>
      <c r="H2376" s="64">
        <v>550000</v>
      </c>
    </row>
    <row r="2377" spans="1:8" ht="15.75" customHeight="1" x14ac:dyDescent="0.25">
      <c r="A2377" s="39">
        <v>1041</v>
      </c>
      <c r="B2377" s="29" t="s">
        <v>39</v>
      </c>
      <c r="C2377" s="31" t="s">
        <v>1075</v>
      </c>
      <c r="D2377" s="28">
        <v>2019</v>
      </c>
      <c r="E2377" s="28" t="s">
        <v>279</v>
      </c>
      <c r="F2377" s="69">
        <v>4834.5</v>
      </c>
      <c r="G2377" s="63" t="s">
        <v>17</v>
      </c>
      <c r="H2377" s="64">
        <v>322371</v>
      </c>
    </row>
    <row r="2378" spans="1:8" ht="15.75" customHeight="1" x14ac:dyDescent="0.25">
      <c r="A2378" s="39">
        <v>1042</v>
      </c>
      <c r="B2378" s="29" t="s">
        <v>39</v>
      </c>
      <c r="C2378" s="31" t="s">
        <v>1076</v>
      </c>
      <c r="D2378" s="28">
        <v>2019</v>
      </c>
      <c r="E2378" s="28" t="s">
        <v>28</v>
      </c>
      <c r="F2378" s="69">
        <v>5409.1</v>
      </c>
      <c r="G2378" s="69">
        <v>5409.1</v>
      </c>
      <c r="H2378" s="64">
        <v>474286</v>
      </c>
    </row>
    <row r="2379" spans="1:8" ht="15.75" customHeight="1" x14ac:dyDescent="0.25">
      <c r="A2379" s="39">
        <v>1043</v>
      </c>
      <c r="B2379" s="29" t="s">
        <v>39</v>
      </c>
      <c r="C2379" s="31" t="s">
        <v>1077</v>
      </c>
      <c r="D2379" s="28">
        <v>2019</v>
      </c>
      <c r="E2379" s="28" t="s">
        <v>31</v>
      </c>
      <c r="F2379" s="69">
        <v>4956.5</v>
      </c>
      <c r="G2379" s="22">
        <v>2220</v>
      </c>
      <c r="H2379" s="64">
        <v>645000</v>
      </c>
    </row>
    <row r="2380" spans="1:8" ht="15.75" customHeight="1" x14ac:dyDescent="0.25">
      <c r="A2380" s="41">
        <v>1044</v>
      </c>
      <c r="B2380" s="45" t="s">
        <v>39</v>
      </c>
      <c r="C2380" s="48" t="s">
        <v>1078</v>
      </c>
      <c r="D2380" s="46">
        <v>2019</v>
      </c>
      <c r="E2380" s="28" t="s">
        <v>31</v>
      </c>
      <c r="F2380" s="69">
        <v>7899.7</v>
      </c>
      <c r="G2380" s="22">
        <v>3330</v>
      </c>
      <c r="H2380" s="64">
        <v>585000</v>
      </c>
    </row>
    <row r="2381" spans="1:8" ht="15.75" customHeight="1" x14ac:dyDescent="0.25">
      <c r="A2381" s="41"/>
      <c r="B2381" s="41"/>
      <c r="C2381" s="41"/>
      <c r="D2381" s="41"/>
      <c r="E2381" s="28" t="s">
        <v>279</v>
      </c>
      <c r="F2381" s="69">
        <v>7899.7</v>
      </c>
      <c r="G2381" s="63" t="s">
        <v>17</v>
      </c>
      <c r="H2381" s="64">
        <v>232800</v>
      </c>
    </row>
    <row r="2382" spans="1:8" ht="15.75" customHeight="1" x14ac:dyDescent="0.25">
      <c r="A2382" s="39">
        <v>1045</v>
      </c>
      <c r="B2382" s="29" t="s">
        <v>39</v>
      </c>
      <c r="C2382" s="31" t="s">
        <v>1079</v>
      </c>
      <c r="D2382" s="28">
        <v>2019</v>
      </c>
      <c r="E2382" s="28" t="s">
        <v>13</v>
      </c>
      <c r="F2382" s="69">
        <v>3443.4</v>
      </c>
      <c r="G2382" s="22">
        <v>918.78</v>
      </c>
      <c r="H2382" s="64">
        <v>1136238.58</v>
      </c>
    </row>
    <row r="2383" spans="1:8" ht="15.75" customHeight="1" x14ac:dyDescent="0.25">
      <c r="A2383" s="39">
        <v>1046</v>
      </c>
      <c r="B2383" s="29" t="s">
        <v>39</v>
      </c>
      <c r="C2383" s="31" t="s">
        <v>1080</v>
      </c>
      <c r="D2383" s="28">
        <v>2019</v>
      </c>
      <c r="E2383" s="28" t="s">
        <v>128</v>
      </c>
      <c r="F2383" s="69">
        <v>12271.4</v>
      </c>
      <c r="G2383" s="63" t="s">
        <v>17</v>
      </c>
      <c r="H2383" s="64">
        <v>403220</v>
      </c>
    </row>
    <row r="2384" spans="1:8" ht="15.75" customHeight="1" x14ac:dyDescent="0.25">
      <c r="A2384" s="39">
        <v>1047</v>
      </c>
      <c r="B2384" s="29" t="s">
        <v>39</v>
      </c>
      <c r="C2384" s="31" t="s">
        <v>1081</v>
      </c>
      <c r="D2384" s="28">
        <v>2019</v>
      </c>
      <c r="E2384" s="28" t="s">
        <v>128</v>
      </c>
      <c r="F2384" s="69">
        <v>18115.7</v>
      </c>
      <c r="G2384" s="63" t="s">
        <v>17</v>
      </c>
      <c r="H2384" s="64">
        <v>604830</v>
      </c>
    </row>
    <row r="2385" spans="1:8" ht="15.75" customHeight="1" x14ac:dyDescent="0.25">
      <c r="A2385" s="39">
        <v>1048</v>
      </c>
      <c r="B2385" s="29" t="s">
        <v>39</v>
      </c>
      <c r="C2385" s="31" t="s">
        <v>1082</v>
      </c>
      <c r="D2385" s="28">
        <v>2019</v>
      </c>
      <c r="E2385" s="28" t="s">
        <v>13</v>
      </c>
      <c r="F2385" s="69">
        <v>4846.3999999999996</v>
      </c>
      <c r="G2385" s="22">
        <v>1114.54</v>
      </c>
      <c r="H2385" s="64">
        <v>1474199.97</v>
      </c>
    </row>
    <row r="2386" spans="1:8" ht="15.75" customHeight="1" x14ac:dyDescent="0.25">
      <c r="A2386" s="39">
        <v>1049</v>
      </c>
      <c r="B2386" s="29" t="s">
        <v>39</v>
      </c>
      <c r="C2386" s="31" t="s">
        <v>1083</v>
      </c>
      <c r="D2386" s="28">
        <v>2019</v>
      </c>
      <c r="E2386" s="28" t="s">
        <v>13</v>
      </c>
      <c r="F2386" s="69">
        <v>5010.7</v>
      </c>
      <c r="G2386" s="22">
        <v>1152.32</v>
      </c>
      <c r="H2386" s="64">
        <v>941266</v>
      </c>
    </row>
    <row r="2387" spans="1:8" ht="15.75" customHeight="1" x14ac:dyDescent="0.25">
      <c r="A2387" s="39">
        <v>1050</v>
      </c>
      <c r="B2387" s="29" t="s">
        <v>39</v>
      </c>
      <c r="C2387" s="31" t="s">
        <v>1084</v>
      </c>
      <c r="D2387" s="28">
        <v>2019</v>
      </c>
      <c r="E2387" s="28" t="s">
        <v>13</v>
      </c>
      <c r="F2387" s="69">
        <v>2929.3</v>
      </c>
      <c r="G2387" s="22">
        <v>673.66</v>
      </c>
      <c r="H2387" s="64">
        <v>887609</v>
      </c>
    </row>
    <row r="2388" spans="1:8" ht="15.75" customHeight="1" x14ac:dyDescent="0.25">
      <c r="A2388" s="41">
        <v>1051</v>
      </c>
      <c r="B2388" s="45" t="s">
        <v>39</v>
      </c>
      <c r="C2388" s="48" t="s">
        <v>1085</v>
      </c>
      <c r="D2388" s="46">
        <v>2019</v>
      </c>
      <c r="E2388" s="28" t="s">
        <v>279</v>
      </c>
      <c r="F2388" s="69">
        <v>7253.6</v>
      </c>
      <c r="G2388" s="63" t="s">
        <v>17</v>
      </c>
      <c r="H2388" s="64">
        <v>367368</v>
      </c>
    </row>
    <row r="2389" spans="1:8" ht="15.75" customHeight="1" x14ac:dyDescent="0.25">
      <c r="A2389" s="41"/>
      <c r="B2389" s="41"/>
      <c r="C2389" s="41"/>
      <c r="D2389" s="41"/>
      <c r="E2389" s="28" t="s">
        <v>31</v>
      </c>
      <c r="F2389" s="69">
        <v>7253.6</v>
      </c>
      <c r="G2389" s="22">
        <v>3119.31</v>
      </c>
      <c r="H2389" s="64">
        <v>286769.84999999998</v>
      </c>
    </row>
    <row r="2390" spans="1:8" ht="15.75" customHeight="1" x14ac:dyDescent="0.25">
      <c r="A2390" s="39">
        <v>1052</v>
      </c>
      <c r="B2390" s="29" t="s">
        <v>39</v>
      </c>
      <c r="C2390" s="31" t="s">
        <v>1086</v>
      </c>
      <c r="D2390" s="28">
        <v>2019</v>
      </c>
      <c r="E2390" s="28" t="s">
        <v>31</v>
      </c>
      <c r="F2390" s="69">
        <v>8669.6</v>
      </c>
      <c r="G2390" s="22">
        <v>4570</v>
      </c>
      <c r="H2390" s="64">
        <v>207917</v>
      </c>
    </row>
    <row r="2391" spans="1:8" ht="15.75" customHeight="1" x14ac:dyDescent="0.25">
      <c r="A2391" s="41">
        <v>1053</v>
      </c>
      <c r="B2391" s="45" t="s">
        <v>39</v>
      </c>
      <c r="C2391" s="48" t="s">
        <v>1087</v>
      </c>
      <c r="D2391" s="46">
        <v>2019</v>
      </c>
      <c r="E2391" s="28" t="s">
        <v>28</v>
      </c>
      <c r="F2391" s="69">
        <v>3706.6</v>
      </c>
      <c r="G2391" s="69">
        <v>3706.6</v>
      </c>
      <c r="H2391" s="64">
        <v>468226.18</v>
      </c>
    </row>
    <row r="2392" spans="1:8" ht="15.75" customHeight="1" x14ac:dyDescent="0.25">
      <c r="A2392" s="41"/>
      <c r="B2392" s="41"/>
      <c r="C2392" s="41"/>
      <c r="D2392" s="41"/>
      <c r="E2392" s="28" t="s">
        <v>279</v>
      </c>
      <c r="F2392" s="69">
        <v>3706.6</v>
      </c>
      <c r="G2392" s="63" t="s">
        <v>17</v>
      </c>
      <c r="H2392" s="64">
        <v>131300</v>
      </c>
    </row>
    <row r="2393" spans="1:8" ht="15.75" customHeight="1" x14ac:dyDescent="0.25">
      <c r="A2393" s="41"/>
      <c r="B2393" s="41"/>
      <c r="C2393" s="41"/>
      <c r="D2393" s="41"/>
      <c r="E2393" s="28" t="s">
        <v>31</v>
      </c>
      <c r="F2393" s="69">
        <v>3706.6</v>
      </c>
      <c r="G2393" s="22">
        <v>1593.97</v>
      </c>
      <c r="H2393" s="64">
        <v>223730</v>
      </c>
    </row>
    <row r="2394" spans="1:8" ht="15.75" customHeight="1" x14ac:dyDescent="0.25">
      <c r="A2394" s="41">
        <v>1054</v>
      </c>
      <c r="B2394" s="45" t="s">
        <v>39</v>
      </c>
      <c r="C2394" s="48" t="s">
        <v>1088</v>
      </c>
      <c r="D2394" s="46">
        <v>2019</v>
      </c>
      <c r="E2394" s="28" t="s">
        <v>13</v>
      </c>
      <c r="F2394" s="69">
        <v>15160.7</v>
      </c>
      <c r="G2394" s="22">
        <v>1829.4</v>
      </c>
      <c r="H2394" s="64">
        <v>1769086.13</v>
      </c>
    </row>
    <row r="2395" spans="1:8" ht="15.75" customHeight="1" x14ac:dyDescent="0.25">
      <c r="A2395" s="41"/>
      <c r="B2395" s="41"/>
      <c r="C2395" s="41"/>
      <c r="D2395" s="41"/>
      <c r="E2395" s="28" t="s">
        <v>44</v>
      </c>
      <c r="F2395" s="69">
        <v>15160.7</v>
      </c>
      <c r="G2395" s="69">
        <v>15160.7</v>
      </c>
      <c r="H2395" s="64">
        <v>349740</v>
      </c>
    </row>
    <row r="2396" spans="1:8" ht="15.75" customHeight="1" x14ac:dyDescent="0.25">
      <c r="A2396" s="39">
        <v>1055</v>
      </c>
      <c r="B2396" s="29" t="s">
        <v>39</v>
      </c>
      <c r="C2396" s="31" t="s">
        <v>1089</v>
      </c>
      <c r="D2396" s="28">
        <v>2019</v>
      </c>
      <c r="E2396" s="28" t="s">
        <v>31</v>
      </c>
      <c r="F2396" s="69">
        <v>5086.7</v>
      </c>
      <c r="G2396" s="22">
        <v>2290</v>
      </c>
      <c r="H2396" s="64">
        <v>298500</v>
      </c>
    </row>
    <row r="2397" spans="1:8" ht="15.75" customHeight="1" x14ac:dyDescent="0.25">
      <c r="A2397" s="41">
        <v>1056</v>
      </c>
      <c r="B2397" s="45" t="s">
        <v>39</v>
      </c>
      <c r="C2397" s="48" t="s">
        <v>1090</v>
      </c>
      <c r="D2397" s="46">
        <v>2019</v>
      </c>
      <c r="E2397" s="28" t="s">
        <v>13</v>
      </c>
      <c r="F2397" s="69">
        <v>15044.7</v>
      </c>
      <c r="G2397" s="22">
        <v>1701.3</v>
      </c>
      <c r="H2397" s="64">
        <v>1355786.04</v>
      </c>
    </row>
    <row r="2398" spans="1:8" ht="15.75" customHeight="1" x14ac:dyDescent="0.25">
      <c r="A2398" s="41"/>
      <c r="B2398" s="41"/>
      <c r="C2398" s="41"/>
      <c r="D2398" s="41"/>
      <c r="E2398" s="28" t="s">
        <v>44</v>
      </c>
      <c r="F2398" s="69">
        <v>15044.7</v>
      </c>
      <c r="G2398" s="69">
        <v>15044.7</v>
      </c>
      <c r="H2398" s="64">
        <v>733914.89</v>
      </c>
    </row>
    <row r="2399" spans="1:8" ht="31.5" customHeight="1" x14ac:dyDescent="0.25">
      <c r="A2399" s="39">
        <v>1057</v>
      </c>
      <c r="B2399" s="29" t="s">
        <v>39</v>
      </c>
      <c r="C2399" s="31" t="s">
        <v>1091</v>
      </c>
      <c r="D2399" s="28">
        <v>2019</v>
      </c>
      <c r="E2399" s="28" t="s">
        <v>28</v>
      </c>
      <c r="F2399" s="69">
        <v>3091.2</v>
      </c>
      <c r="G2399" s="69">
        <v>3091.2</v>
      </c>
      <c r="H2399" s="64">
        <v>526454</v>
      </c>
    </row>
    <row r="2400" spans="1:8" ht="15.75" customHeight="1" x14ac:dyDescent="0.25">
      <c r="A2400" s="39">
        <v>1058</v>
      </c>
      <c r="B2400" s="29" t="s">
        <v>39</v>
      </c>
      <c r="C2400" s="31" t="s">
        <v>1092</v>
      </c>
      <c r="D2400" s="28">
        <v>2019</v>
      </c>
      <c r="E2400" s="28" t="s">
        <v>13</v>
      </c>
      <c r="F2400" s="69">
        <v>4769.1000000000004</v>
      </c>
      <c r="G2400" s="22">
        <v>1096.76</v>
      </c>
      <c r="H2400" s="64">
        <v>1290247.07</v>
      </c>
    </row>
    <row r="2401" spans="1:8" ht="15.75" customHeight="1" x14ac:dyDescent="0.25">
      <c r="A2401" s="41">
        <v>1059</v>
      </c>
      <c r="B2401" s="45" t="s">
        <v>39</v>
      </c>
      <c r="C2401" s="48" t="s">
        <v>1093</v>
      </c>
      <c r="D2401" s="46">
        <v>2019</v>
      </c>
      <c r="E2401" s="28" t="s">
        <v>128</v>
      </c>
      <c r="F2401" s="69">
        <v>3519.4</v>
      </c>
      <c r="G2401" s="63" t="s">
        <v>17</v>
      </c>
      <c r="H2401" s="64">
        <v>397150</v>
      </c>
    </row>
    <row r="2402" spans="1:8" ht="15.75" customHeight="1" x14ac:dyDescent="0.25">
      <c r="A2402" s="41"/>
      <c r="B2402" s="41"/>
      <c r="C2402" s="41"/>
      <c r="D2402" s="41"/>
      <c r="E2402" s="28" t="s">
        <v>279</v>
      </c>
      <c r="F2402" s="69">
        <v>3519.4</v>
      </c>
      <c r="G2402" s="63" t="s">
        <v>17</v>
      </c>
      <c r="H2402" s="64">
        <v>147323.17000000001</v>
      </c>
    </row>
    <row r="2403" spans="1:8" ht="15.75" customHeight="1" x14ac:dyDescent="0.25">
      <c r="A2403" s="41"/>
      <c r="B2403" s="41"/>
      <c r="C2403" s="41"/>
      <c r="D2403" s="41"/>
      <c r="E2403" s="28" t="s">
        <v>28</v>
      </c>
      <c r="F2403" s="69">
        <v>3519.4</v>
      </c>
      <c r="G2403" s="69">
        <v>3519.4</v>
      </c>
      <c r="H2403" s="64">
        <v>81690.899999999994</v>
      </c>
    </row>
    <row r="2404" spans="1:8" ht="15.75" customHeight="1" x14ac:dyDescent="0.25">
      <c r="A2404" s="41"/>
      <c r="B2404" s="41"/>
      <c r="C2404" s="41"/>
      <c r="D2404" s="41"/>
      <c r="E2404" s="28" t="s">
        <v>44</v>
      </c>
      <c r="F2404" s="69">
        <v>3519.4</v>
      </c>
      <c r="G2404" s="69">
        <v>3519.4</v>
      </c>
      <c r="H2404" s="64">
        <v>154010.79999999999</v>
      </c>
    </row>
    <row r="2405" spans="1:8" ht="15.75" customHeight="1" x14ac:dyDescent="0.25">
      <c r="A2405" s="39">
        <v>1060</v>
      </c>
      <c r="B2405" s="29" t="s">
        <v>39</v>
      </c>
      <c r="C2405" s="31" t="s">
        <v>1094</v>
      </c>
      <c r="D2405" s="28">
        <v>2019</v>
      </c>
      <c r="E2405" s="28" t="s">
        <v>13</v>
      </c>
      <c r="F2405" s="69">
        <v>4587.7</v>
      </c>
      <c r="G2405" s="22">
        <v>650</v>
      </c>
      <c r="H2405" s="64">
        <v>1200544.5</v>
      </c>
    </row>
    <row r="2406" spans="1:8" ht="15.75" customHeight="1" x14ac:dyDescent="0.25">
      <c r="A2406" s="39">
        <v>1061</v>
      </c>
      <c r="B2406" s="29" t="s">
        <v>39</v>
      </c>
      <c r="C2406" s="31" t="s">
        <v>1095</v>
      </c>
      <c r="D2406" s="28">
        <v>2019</v>
      </c>
      <c r="E2406" s="28" t="s">
        <v>13</v>
      </c>
      <c r="F2406" s="69">
        <v>3352.6</v>
      </c>
      <c r="G2406" s="22">
        <v>771</v>
      </c>
      <c r="H2406" s="64">
        <v>788873.81</v>
      </c>
    </row>
    <row r="2407" spans="1:8" ht="15.75" customHeight="1" x14ac:dyDescent="0.25">
      <c r="A2407" s="41">
        <v>1062</v>
      </c>
      <c r="B2407" s="45" t="s">
        <v>39</v>
      </c>
      <c r="C2407" s="48" t="s">
        <v>1096</v>
      </c>
      <c r="D2407" s="46">
        <v>2019</v>
      </c>
      <c r="E2407" s="28" t="s">
        <v>44</v>
      </c>
      <c r="F2407" s="69">
        <v>7370.3</v>
      </c>
      <c r="G2407" s="69">
        <v>7370.3</v>
      </c>
      <c r="H2407" s="64">
        <v>352766</v>
      </c>
    </row>
    <row r="2408" spans="1:8" ht="15.75" customHeight="1" x14ac:dyDescent="0.25">
      <c r="A2408" s="41"/>
      <c r="B2408" s="41"/>
      <c r="C2408" s="41"/>
      <c r="D2408" s="41"/>
      <c r="E2408" s="28" t="s">
        <v>31</v>
      </c>
      <c r="F2408" s="69">
        <v>7370.3</v>
      </c>
      <c r="G2408" s="22">
        <v>3169.5</v>
      </c>
      <c r="H2408" s="64">
        <v>869360</v>
      </c>
    </row>
    <row r="2409" spans="1:8" ht="15.75" customHeight="1" x14ac:dyDescent="0.25">
      <c r="A2409" s="41"/>
      <c r="B2409" s="41"/>
      <c r="C2409" s="41"/>
      <c r="D2409" s="41"/>
      <c r="E2409" s="28" t="s">
        <v>128</v>
      </c>
      <c r="F2409" s="69">
        <v>7370.3</v>
      </c>
      <c r="G2409" s="63" t="s">
        <v>17</v>
      </c>
      <c r="H2409" s="64">
        <v>114000</v>
      </c>
    </row>
    <row r="2410" spans="1:8" ht="15.75" customHeight="1" x14ac:dyDescent="0.25">
      <c r="A2410" s="41">
        <v>1063</v>
      </c>
      <c r="B2410" s="45" t="s">
        <v>39</v>
      </c>
      <c r="C2410" s="48" t="s">
        <v>1097</v>
      </c>
      <c r="D2410" s="46">
        <v>2019</v>
      </c>
      <c r="E2410" s="28" t="s">
        <v>13</v>
      </c>
      <c r="F2410" s="69">
        <v>8665.1</v>
      </c>
      <c r="G2410" s="22">
        <v>1039.8</v>
      </c>
      <c r="H2410" s="64">
        <v>1472000</v>
      </c>
    </row>
    <row r="2411" spans="1:8" ht="15.75" customHeight="1" x14ac:dyDescent="0.25">
      <c r="A2411" s="41"/>
      <c r="B2411" s="41"/>
      <c r="C2411" s="41"/>
      <c r="D2411" s="41"/>
      <c r="E2411" s="28" t="s">
        <v>31</v>
      </c>
      <c r="F2411" s="69">
        <v>8665.1</v>
      </c>
      <c r="G2411" s="22">
        <v>1039.8</v>
      </c>
      <c r="H2411" s="64">
        <v>1296000</v>
      </c>
    </row>
    <row r="2412" spans="1:8" ht="15.75" customHeight="1" x14ac:dyDescent="0.25">
      <c r="A2412" s="41">
        <v>1064</v>
      </c>
      <c r="B2412" s="45" t="s">
        <v>39</v>
      </c>
      <c r="C2412" s="48" t="s">
        <v>1098</v>
      </c>
      <c r="D2412" s="46">
        <v>2019</v>
      </c>
      <c r="E2412" s="28" t="s">
        <v>44</v>
      </c>
      <c r="F2412" s="69">
        <v>16482</v>
      </c>
      <c r="G2412" s="69">
        <v>16482</v>
      </c>
      <c r="H2412" s="64">
        <v>296403.5</v>
      </c>
    </row>
    <row r="2413" spans="1:8" ht="15.75" customHeight="1" x14ac:dyDescent="0.25">
      <c r="A2413" s="41"/>
      <c r="B2413" s="41"/>
      <c r="C2413" s="41"/>
      <c r="D2413" s="41"/>
      <c r="E2413" s="28" t="s">
        <v>25</v>
      </c>
      <c r="F2413" s="69">
        <v>16482</v>
      </c>
      <c r="G2413" s="69">
        <v>16482</v>
      </c>
      <c r="H2413" s="64">
        <v>296403.5</v>
      </c>
    </row>
    <row r="2414" spans="1:8" ht="15.75" customHeight="1" x14ac:dyDescent="0.25">
      <c r="A2414" s="41"/>
      <c r="B2414" s="41"/>
      <c r="C2414" s="41"/>
      <c r="D2414" s="41"/>
      <c r="E2414" s="28" t="s">
        <v>13</v>
      </c>
      <c r="F2414" s="69">
        <v>16482</v>
      </c>
      <c r="G2414" s="22">
        <v>1902.2</v>
      </c>
      <c r="H2414" s="64">
        <v>99915.68</v>
      </c>
    </row>
    <row r="2415" spans="1:8" ht="15.75" customHeight="1" x14ac:dyDescent="0.25">
      <c r="A2415" s="39">
        <v>1065</v>
      </c>
      <c r="B2415" s="29" t="s">
        <v>39</v>
      </c>
      <c r="C2415" s="31" t="s">
        <v>1099</v>
      </c>
      <c r="D2415" s="28">
        <v>2019</v>
      </c>
      <c r="E2415" s="28" t="s">
        <v>13</v>
      </c>
      <c r="F2415" s="69">
        <v>5434.2</v>
      </c>
      <c r="G2415" s="22">
        <v>656.6</v>
      </c>
      <c r="H2415" s="64">
        <v>450089</v>
      </c>
    </row>
    <row r="2416" spans="1:8" ht="15.75" customHeight="1" x14ac:dyDescent="0.25">
      <c r="A2416" s="39">
        <v>1066</v>
      </c>
      <c r="B2416" s="29" t="s">
        <v>39</v>
      </c>
      <c r="C2416" s="31" t="s">
        <v>1100</v>
      </c>
      <c r="D2416" s="28">
        <v>2019</v>
      </c>
      <c r="E2416" s="28" t="s">
        <v>13</v>
      </c>
      <c r="F2416" s="69">
        <v>14993.3</v>
      </c>
      <c r="G2416" s="22">
        <v>7770</v>
      </c>
      <c r="H2416" s="64">
        <v>1474665</v>
      </c>
    </row>
    <row r="2417" spans="1:8" ht="15.75" customHeight="1" x14ac:dyDescent="0.25">
      <c r="A2417" s="41">
        <v>1067</v>
      </c>
      <c r="B2417" s="45" t="s">
        <v>39</v>
      </c>
      <c r="C2417" s="48" t="s">
        <v>1101</v>
      </c>
      <c r="D2417" s="46">
        <v>2019</v>
      </c>
      <c r="E2417" s="28" t="s">
        <v>25</v>
      </c>
      <c r="F2417" s="69">
        <v>5050.3</v>
      </c>
      <c r="G2417" s="69">
        <v>5050.3</v>
      </c>
      <c r="H2417" s="64">
        <v>203939.63</v>
      </c>
    </row>
    <row r="2418" spans="1:8" ht="15.75" customHeight="1" x14ac:dyDescent="0.25">
      <c r="A2418" s="41"/>
      <c r="B2418" s="41"/>
      <c r="C2418" s="41"/>
      <c r="D2418" s="41"/>
      <c r="E2418" s="28" t="s">
        <v>173</v>
      </c>
      <c r="F2418" s="69">
        <v>5050.3</v>
      </c>
      <c r="G2418" s="69">
        <v>5050.3</v>
      </c>
      <c r="H2418" s="64">
        <v>480256</v>
      </c>
    </row>
    <row r="2419" spans="1:8" ht="15.75" customHeight="1" x14ac:dyDescent="0.25">
      <c r="A2419" s="41"/>
      <c r="B2419" s="41"/>
      <c r="C2419" s="41"/>
      <c r="D2419" s="41"/>
      <c r="E2419" s="28" t="s">
        <v>31</v>
      </c>
      <c r="F2419" s="69">
        <v>5050.3</v>
      </c>
      <c r="G2419" s="22">
        <v>2455</v>
      </c>
      <c r="H2419" s="64">
        <v>452418.46</v>
      </c>
    </row>
    <row r="2420" spans="1:8" ht="15.75" customHeight="1" x14ac:dyDescent="0.25">
      <c r="A2420" s="39">
        <v>1068</v>
      </c>
      <c r="B2420" s="29" t="s">
        <v>39</v>
      </c>
      <c r="C2420" s="31" t="s">
        <v>1102</v>
      </c>
      <c r="D2420" s="28">
        <v>2019</v>
      </c>
      <c r="E2420" s="28" t="s">
        <v>23</v>
      </c>
      <c r="F2420" s="69">
        <v>3629</v>
      </c>
      <c r="G2420" s="69">
        <v>3629</v>
      </c>
      <c r="H2420" s="64">
        <v>722526.98</v>
      </c>
    </row>
    <row r="2421" spans="1:8" ht="15.75" customHeight="1" x14ac:dyDescent="0.25">
      <c r="A2421" s="39">
        <v>1069</v>
      </c>
      <c r="B2421" s="29" t="s">
        <v>39</v>
      </c>
      <c r="C2421" s="31" t="s">
        <v>1103</v>
      </c>
      <c r="D2421" s="28">
        <v>2019</v>
      </c>
      <c r="E2421" s="28" t="s">
        <v>44</v>
      </c>
      <c r="F2421" s="69">
        <v>3488.08</v>
      </c>
      <c r="G2421" s="69">
        <v>3488.08</v>
      </c>
      <c r="H2421" s="64">
        <v>1053803</v>
      </c>
    </row>
    <row r="2422" spans="1:8" ht="15.75" customHeight="1" x14ac:dyDescent="0.25">
      <c r="A2422" s="41">
        <v>1070</v>
      </c>
      <c r="B2422" s="45" t="s">
        <v>39</v>
      </c>
      <c r="C2422" s="48" t="s">
        <v>1104</v>
      </c>
      <c r="D2422" s="46">
        <v>2019</v>
      </c>
      <c r="E2422" s="28" t="s">
        <v>13</v>
      </c>
      <c r="F2422" s="69">
        <v>7195.4</v>
      </c>
      <c r="G2422" s="22">
        <v>895</v>
      </c>
      <c r="H2422" s="64">
        <v>470000</v>
      </c>
    </row>
    <row r="2423" spans="1:8" ht="15.75" customHeight="1" x14ac:dyDescent="0.25">
      <c r="A2423" s="41"/>
      <c r="B2423" s="41"/>
      <c r="C2423" s="41"/>
      <c r="D2423" s="41"/>
      <c r="E2423" s="28" t="s">
        <v>279</v>
      </c>
      <c r="F2423" s="69">
        <v>7195.4</v>
      </c>
      <c r="G2423" s="63" t="s">
        <v>17</v>
      </c>
      <c r="H2423" s="64">
        <v>546222</v>
      </c>
    </row>
    <row r="2424" spans="1:8" ht="15.75" customHeight="1" x14ac:dyDescent="0.25">
      <c r="A2424" s="39">
        <v>1071</v>
      </c>
      <c r="B2424" s="29" t="s">
        <v>39</v>
      </c>
      <c r="C2424" s="31" t="s">
        <v>1105</v>
      </c>
      <c r="D2424" s="28">
        <v>2019</v>
      </c>
      <c r="E2424" s="28" t="s">
        <v>44</v>
      </c>
      <c r="F2424" s="69">
        <v>8872.1</v>
      </c>
      <c r="G2424" s="69">
        <v>8872.1</v>
      </c>
      <c r="H2424" s="64">
        <v>673636.87</v>
      </c>
    </row>
    <row r="2425" spans="1:8" ht="15.75" customHeight="1" x14ac:dyDescent="0.25">
      <c r="A2425" s="41">
        <v>1072</v>
      </c>
      <c r="B2425" s="45" t="s">
        <v>39</v>
      </c>
      <c r="C2425" s="48" t="s">
        <v>1106</v>
      </c>
      <c r="D2425" s="46">
        <v>2019</v>
      </c>
      <c r="E2425" s="28" t="s">
        <v>23</v>
      </c>
      <c r="F2425" s="69">
        <v>6147.13</v>
      </c>
      <c r="G2425" s="69">
        <v>6147.13</v>
      </c>
      <c r="H2425" s="64">
        <v>541712.5</v>
      </c>
    </row>
    <row r="2426" spans="1:8" ht="15.75" customHeight="1" x14ac:dyDescent="0.25">
      <c r="A2426" s="41"/>
      <c r="B2426" s="41"/>
      <c r="C2426" s="41"/>
      <c r="D2426" s="41"/>
      <c r="E2426" s="28" t="s">
        <v>44</v>
      </c>
      <c r="F2426" s="69">
        <v>6147.13</v>
      </c>
      <c r="G2426" s="69">
        <v>6147.13</v>
      </c>
      <c r="H2426" s="64">
        <v>541712.5</v>
      </c>
    </row>
    <row r="2427" spans="1:8" ht="15.75" customHeight="1" x14ac:dyDescent="0.25">
      <c r="A2427" s="39">
        <v>1073</v>
      </c>
      <c r="B2427" s="29" t="s">
        <v>39</v>
      </c>
      <c r="C2427" s="31" t="s">
        <v>1107</v>
      </c>
      <c r="D2427" s="28">
        <v>2019</v>
      </c>
      <c r="E2427" s="28" t="s">
        <v>28</v>
      </c>
      <c r="F2427" s="69">
        <v>12061.2</v>
      </c>
      <c r="G2427" s="69">
        <v>12061.2</v>
      </c>
      <c r="H2427" s="64">
        <v>228817.08</v>
      </c>
    </row>
    <row r="2428" spans="1:8" ht="15.75" customHeight="1" x14ac:dyDescent="0.25">
      <c r="A2428" s="39">
        <v>1074</v>
      </c>
      <c r="B2428" s="29" t="s">
        <v>39</v>
      </c>
      <c r="C2428" s="31" t="s">
        <v>1108</v>
      </c>
      <c r="D2428" s="28">
        <v>2019</v>
      </c>
      <c r="E2428" s="28" t="s">
        <v>31</v>
      </c>
      <c r="F2428" s="69">
        <v>2410.5</v>
      </c>
      <c r="G2428" s="22">
        <v>1660</v>
      </c>
      <c r="H2428" s="64">
        <v>106929.03</v>
      </c>
    </row>
    <row r="2429" spans="1:8" ht="15.75" customHeight="1" x14ac:dyDescent="0.25">
      <c r="A2429" s="41">
        <v>1075</v>
      </c>
      <c r="B2429" s="45" t="s">
        <v>39</v>
      </c>
      <c r="C2429" s="48" t="s">
        <v>1109</v>
      </c>
      <c r="D2429" s="46">
        <v>2019</v>
      </c>
      <c r="E2429" s="28" t="s">
        <v>25</v>
      </c>
      <c r="F2429" s="69">
        <v>4715.8999999999996</v>
      </c>
      <c r="G2429" s="69">
        <v>4715.8999999999996</v>
      </c>
      <c r="H2429" s="64">
        <v>352608.21</v>
      </c>
    </row>
    <row r="2430" spans="1:8" ht="15.75" customHeight="1" x14ac:dyDescent="0.25">
      <c r="A2430" s="41"/>
      <c r="B2430" s="41"/>
      <c r="C2430" s="41"/>
      <c r="D2430" s="41"/>
      <c r="E2430" s="28" t="s">
        <v>44</v>
      </c>
      <c r="F2430" s="69">
        <v>4715.8999999999996</v>
      </c>
      <c r="G2430" s="69">
        <v>4715.8999999999996</v>
      </c>
      <c r="H2430" s="64">
        <v>109266.5</v>
      </c>
    </row>
    <row r="2431" spans="1:8" ht="15.75" customHeight="1" x14ac:dyDescent="0.25">
      <c r="A2431" s="41">
        <v>1076</v>
      </c>
      <c r="B2431" s="45" t="s">
        <v>39</v>
      </c>
      <c r="C2431" s="48" t="s">
        <v>1110</v>
      </c>
      <c r="D2431" s="46">
        <v>2019</v>
      </c>
      <c r="E2431" s="28" t="s">
        <v>31</v>
      </c>
      <c r="F2431" s="69">
        <v>3446.3</v>
      </c>
      <c r="G2431" s="22">
        <v>1482.03</v>
      </c>
      <c r="H2431" s="64">
        <v>145000</v>
      </c>
    </row>
    <row r="2432" spans="1:8" ht="15.75" customHeight="1" x14ac:dyDescent="0.25">
      <c r="A2432" s="41"/>
      <c r="B2432" s="41"/>
      <c r="C2432" s="41"/>
      <c r="D2432" s="41"/>
      <c r="E2432" s="28" t="s">
        <v>279</v>
      </c>
      <c r="F2432" s="69">
        <v>3446.3</v>
      </c>
      <c r="G2432" s="63" t="s">
        <v>17</v>
      </c>
      <c r="H2432" s="64">
        <v>74000</v>
      </c>
    </row>
    <row r="2433" spans="1:8" ht="15.75" customHeight="1" x14ac:dyDescent="0.25">
      <c r="A2433" s="39">
        <v>1077</v>
      </c>
      <c r="B2433" s="29" t="s">
        <v>39</v>
      </c>
      <c r="C2433" s="31" t="s">
        <v>1111</v>
      </c>
      <c r="D2433" s="28">
        <v>2019</v>
      </c>
      <c r="E2433" s="28" t="s">
        <v>13</v>
      </c>
      <c r="F2433" s="69">
        <v>6218.6</v>
      </c>
      <c r="G2433" s="22">
        <v>1430.11</v>
      </c>
      <c r="H2433" s="64">
        <v>1930499</v>
      </c>
    </row>
    <row r="2434" spans="1:8" ht="15.75" customHeight="1" x14ac:dyDescent="0.25">
      <c r="A2434" s="39">
        <v>1078</v>
      </c>
      <c r="B2434" s="29" t="s">
        <v>39</v>
      </c>
      <c r="C2434" s="31" t="s">
        <v>1112</v>
      </c>
      <c r="D2434" s="28">
        <v>2019</v>
      </c>
      <c r="E2434" s="28" t="s">
        <v>25</v>
      </c>
      <c r="F2434" s="69">
        <v>3398.8</v>
      </c>
      <c r="G2434" s="69">
        <v>3398.8</v>
      </c>
      <c r="H2434" s="64">
        <v>541000.56000000006</v>
      </c>
    </row>
    <row r="2435" spans="1:8" ht="15.75" customHeight="1" x14ac:dyDescent="0.25">
      <c r="A2435" s="41">
        <v>1079</v>
      </c>
      <c r="B2435" s="45" t="s">
        <v>39</v>
      </c>
      <c r="C2435" s="48" t="s">
        <v>1113</v>
      </c>
      <c r="D2435" s="46">
        <v>2019</v>
      </c>
      <c r="E2435" s="28" t="s">
        <v>13</v>
      </c>
      <c r="F2435" s="69">
        <v>10919</v>
      </c>
      <c r="G2435" s="22">
        <v>1310.27</v>
      </c>
      <c r="H2435" s="64">
        <v>1687000</v>
      </c>
    </row>
    <row r="2436" spans="1:8" ht="15.75" customHeight="1" x14ac:dyDescent="0.25">
      <c r="A2436" s="41"/>
      <c r="B2436" s="41"/>
      <c r="C2436" s="41"/>
      <c r="D2436" s="41"/>
      <c r="E2436" s="28" t="s">
        <v>23</v>
      </c>
      <c r="F2436" s="69">
        <v>10919</v>
      </c>
      <c r="G2436" s="69">
        <v>10919</v>
      </c>
      <c r="H2436" s="64">
        <v>420991.97</v>
      </c>
    </row>
    <row r="2437" spans="1:8" ht="15.75" customHeight="1" x14ac:dyDescent="0.25">
      <c r="A2437" s="39">
        <v>1080</v>
      </c>
      <c r="B2437" s="29" t="s">
        <v>39</v>
      </c>
      <c r="C2437" s="31" t="s">
        <v>1114</v>
      </c>
      <c r="D2437" s="28">
        <v>2019</v>
      </c>
      <c r="E2437" s="28" t="s">
        <v>13</v>
      </c>
      <c r="F2437" s="69">
        <v>6226.9</v>
      </c>
      <c r="G2437" s="22">
        <v>1432.01</v>
      </c>
      <c r="H2437" s="64">
        <v>1993432.8</v>
      </c>
    </row>
    <row r="2438" spans="1:8" ht="15.75" customHeight="1" x14ac:dyDescent="0.25">
      <c r="A2438" s="41">
        <v>1081</v>
      </c>
      <c r="B2438" s="45" t="s">
        <v>39</v>
      </c>
      <c r="C2438" s="48" t="s">
        <v>1115</v>
      </c>
      <c r="D2438" s="46">
        <v>2019</v>
      </c>
      <c r="E2438" s="28" t="s">
        <v>44</v>
      </c>
      <c r="F2438" s="69">
        <v>19097.900000000001</v>
      </c>
      <c r="G2438" s="69">
        <v>19097.900000000001</v>
      </c>
      <c r="H2438" s="64">
        <v>117664</v>
      </c>
    </row>
    <row r="2439" spans="1:8" ht="15.75" customHeight="1" x14ac:dyDescent="0.25">
      <c r="A2439" s="41"/>
      <c r="B2439" s="41"/>
      <c r="C2439" s="41"/>
      <c r="D2439" s="41"/>
      <c r="E2439" s="28" t="s">
        <v>25</v>
      </c>
      <c r="F2439" s="69">
        <v>19097.900000000001</v>
      </c>
      <c r="G2439" s="69">
        <v>19097.900000000001</v>
      </c>
      <c r="H2439" s="64">
        <v>117664</v>
      </c>
    </row>
    <row r="2440" spans="1:8" ht="15.75" customHeight="1" x14ac:dyDescent="0.25">
      <c r="A2440" s="41"/>
      <c r="B2440" s="41"/>
      <c r="C2440" s="41"/>
      <c r="D2440" s="41"/>
      <c r="E2440" s="28" t="s">
        <v>23</v>
      </c>
      <c r="F2440" s="69">
        <v>19097.900000000001</v>
      </c>
      <c r="G2440" s="69">
        <v>19097.900000000001</v>
      </c>
      <c r="H2440" s="64">
        <v>117664</v>
      </c>
    </row>
    <row r="2441" spans="1:8" ht="15.75" customHeight="1" x14ac:dyDescent="0.25">
      <c r="A2441" s="41"/>
      <c r="B2441" s="41"/>
      <c r="C2441" s="41"/>
      <c r="D2441" s="41"/>
      <c r="E2441" s="28" t="s">
        <v>31</v>
      </c>
      <c r="F2441" s="69">
        <v>19097.900000000001</v>
      </c>
      <c r="G2441" s="22">
        <v>10030</v>
      </c>
      <c r="H2441" s="64">
        <v>390787.22</v>
      </c>
    </row>
    <row r="2442" spans="1:8" ht="15.75" customHeight="1" x14ac:dyDescent="0.25">
      <c r="A2442" s="39">
        <v>1082</v>
      </c>
      <c r="B2442" s="29" t="s">
        <v>39</v>
      </c>
      <c r="C2442" s="31" t="s">
        <v>1116</v>
      </c>
      <c r="D2442" s="28">
        <v>2019</v>
      </c>
      <c r="E2442" s="28" t="s">
        <v>44</v>
      </c>
      <c r="F2442" s="69">
        <v>4291.5</v>
      </c>
      <c r="G2442" s="69">
        <v>4291.5</v>
      </c>
      <c r="H2442" s="64">
        <v>424842.02</v>
      </c>
    </row>
    <row r="2443" spans="1:8" ht="15.75" customHeight="1" x14ac:dyDescent="0.25">
      <c r="A2443" s="39">
        <v>1083</v>
      </c>
      <c r="B2443" s="29" t="s">
        <v>39</v>
      </c>
      <c r="C2443" s="31" t="s">
        <v>1117</v>
      </c>
      <c r="D2443" s="28">
        <v>2019</v>
      </c>
      <c r="E2443" s="28" t="s">
        <v>23</v>
      </c>
      <c r="F2443" s="69">
        <v>2858.1</v>
      </c>
      <c r="G2443" s="69">
        <v>2858.1</v>
      </c>
      <c r="H2443" s="64">
        <v>647628.63</v>
      </c>
    </row>
    <row r="2444" spans="1:8" ht="15.75" customHeight="1" x14ac:dyDescent="0.25">
      <c r="A2444" s="39">
        <v>1084</v>
      </c>
      <c r="B2444" s="29" t="s">
        <v>39</v>
      </c>
      <c r="C2444" s="31" t="s">
        <v>1118</v>
      </c>
      <c r="D2444" s="28">
        <v>2019</v>
      </c>
      <c r="E2444" s="28" t="s">
        <v>23</v>
      </c>
      <c r="F2444" s="69">
        <v>4262.3999999999996</v>
      </c>
      <c r="G2444" s="69">
        <v>4262.3999999999996</v>
      </c>
      <c r="H2444" s="64">
        <v>1350438.54</v>
      </c>
    </row>
    <row r="2445" spans="1:8" ht="15.75" customHeight="1" x14ac:dyDescent="0.25">
      <c r="A2445" s="41">
        <v>1085</v>
      </c>
      <c r="B2445" s="45" t="s">
        <v>39</v>
      </c>
      <c r="C2445" s="48" t="s">
        <v>1119</v>
      </c>
      <c r="D2445" s="46">
        <v>2019</v>
      </c>
      <c r="E2445" s="28" t="s">
        <v>44</v>
      </c>
      <c r="F2445" s="69">
        <v>16689.3</v>
      </c>
      <c r="G2445" s="69">
        <v>16689.3</v>
      </c>
      <c r="H2445" s="64">
        <v>355958.95</v>
      </c>
    </row>
    <row r="2446" spans="1:8" ht="15.75" customHeight="1" x14ac:dyDescent="0.25">
      <c r="A2446" s="41"/>
      <c r="B2446" s="41"/>
      <c r="C2446" s="41"/>
      <c r="D2446" s="41"/>
      <c r="E2446" s="28" t="s">
        <v>25</v>
      </c>
      <c r="F2446" s="69">
        <v>16689.3</v>
      </c>
      <c r="G2446" s="69">
        <v>16689.3</v>
      </c>
      <c r="H2446" s="64">
        <v>355958.95</v>
      </c>
    </row>
    <row r="2447" spans="1:8" ht="15.75" customHeight="1" x14ac:dyDescent="0.25">
      <c r="A2447" s="39">
        <v>1086</v>
      </c>
      <c r="B2447" s="29" t="s">
        <v>39</v>
      </c>
      <c r="C2447" s="31" t="s">
        <v>1120</v>
      </c>
      <c r="D2447" s="28">
        <v>2019</v>
      </c>
      <c r="E2447" s="28" t="s">
        <v>13</v>
      </c>
      <c r="F2447" s="69">
        <v>3507.3</v>
      </c>
      <c r="G2447" s="22">
        <v>806.58</v>
      </c>
      <c r="H2447" s="64">
        <v>827839.99</v>
      </c>
    </row>
    <row r="2448" spans="1:8" ht="15.75" customHeight="1" x14ac:dyDescent="0.25">
      <c r="A2448" s="39">
        <v>1087</v>
      </c>
      <c r="B2448" s="29" t="s">
        <v>39</v>
      </c>
      <c r="C2448" s="31" t="s">
        <v>1121</v>
      </c>
      <c r="D2448" s="28">
        <v>2019</v>
      </c>
      <c r="E2448" s="28" t="s">
        <v>128</v>
      </c>
      <c r="F2448" s="69">
        <v>12887.1</v>
      </c>
      <c r="G2448" s="63" t="s">
        <v>17</v>
      </c>
      <c r="H2448" s="64">
        <v>461700</v>
      </c>
    </row>
    <row r="2449" spans="1:8" ht="15.75" customHeight="1" x14ac:dyDescent="0.25">
      <c r="A2449" s="41">
        <v>1088</v>
      </c>
      <c r="B2449" s="45" t="s">
        <v>39</v>
      </c>
      <c r="C2449" s="45" t="s">
        <v>1122</v>
      </c>
      <c r="D2449" s="46">
        <v>2019</v>
      </c>
      <c r="E2449" s="28" t="s">
        <v>44</v>
      </c>
      <c r="F2449" s="69">
        <v>4624.5</v>
      </c>
      <c r="G2449" s="69">
        <v>422.43</v>
      </c>
      <c r="H2449" s="71">
        <v>224760.69</v>
      </c>
    </row>
    <row r="2450" spans="1:8" ht="15.75" customHeight="1" x14ac:dyDescent="0.25">
      <c r="A2450" s="41"/>
      <c r="B2450" s="41"/>
      <c r="C2450" s="41"/>
      <c r="D2450" s="41"/>
      <c r="E2450" s="28" t="s">
        <v>279</v>
      </c>
      <c r="F2450" s="69">
        <v>4624.5</v>
      </c>
      <c r="G2450" s="69" t="s">
        <v>17</v>
      </c>
      <c r="H2450" s="71">
        <v>64256.66</v>
      </c>
    </row>
    <row r="2451" spans="1:8" ht="15.75" customHeight="1" x14ac:dyDescent="0.25">
      <c r="A2451" s="39">
        <v>1089</v>
      </c>
      <c r="B2451" s="29" t="s">
        <v>39</v>
      </c>
      <c r="C2451" s="29" t="s">
        <v>1123</v>
      </c>
      <c r="D2451" s="34">
        <v>2019</v>
      </c>
      <c r="E2451" s="28" t="s">
        <v>279</v>
      </c>
      <c r="F2451" s="69">
        <v>2721.6</v>
      </c>
      <c r="G2451" s="69" t="s">
        <v>17</v>
      </c>
      <c r="H2451" s="71">
        <v>438919.62</v>
      </c>
    </row>
    <row r="2452" spans="1:8" ht="15.75" customHeight="1" x14ac:dyDescent="0.25">
      <c r="A2452" s="41">
        <v>1090</v>
      </c>
      <c r="B2452" s="45" t="s">
        <v>39</v>
      </c>
      <c r="C2452" s="45" t="s">
        <v>1124</v>
      </c>
      <c r="D2452" s="47">
        <v>2019</v>
      </c>
      <c r="E2452" s="28" t="s">
        <v>23</v>
      </c>
      <c r="F2452" s="69">
        <v>3600.4</v>
      </c>
      <c r="G2452" s="69">
        <v>899.44</v>
      </c>
      <c r="H2452" s="71">
        <v>1000000</v>
      </c>
    </row>
    <row r="2453" spans="1:8" ht="15.75" customHeight="1" x14ac:dyDescent="0.25">
      <c r="A2453" s="41"/>
      <c r="B2453" s="41"/>
      <c r="C2453" s="41"/>
      <c r="D2453" s="41"/>
      <c r="E2453" s="28" t="s">
        <v>33</v>
      </c>
      <c r="F2453" s="69">
        <v>3600.4</v>
      </c>
      <c r="G2453" s="69">
        <v>899.44</v>
      </c>
      <c r="H2453" s="71" t="s">
        <v>1125</v>
      </c>
    </row>
    <row r="2454" spans="1:8" ht="15.75" customHeight="1" x14ac:dyDescent="0.25">
      <c r="A2454" s="39">
        <v>1091</v>
      </c>
      <c r="B2454" s="29" t="s">
        <v>39</v>
      </c>
      <c r="C2454" s="29" t="s">
        <v>1126</v>
      </c>
      <c r="D2454" s="34">
        <v>2019</v>
      </c>
      <c r="E2454" s="28" t="s">
        <v>23</v>
      </c>
      <c r="F2454" s="69">
        <v>8650.4</v>
      </c>
      <c r="G2454" s="69">
        <v>4007.06</v>
      </c>
      <c r="H2454" s="71">
        <v>1129071.3799999999</v>
      </c>
    </row>
    <row r="2455" spans="1:8" ht="15.75" customHeight="1" x14ac:dyDescent="0.25">
      <c r="A2455" s="41">
        <v>1092</v>
      </c>
      <c r="B2455" s="45" t="s">
        <v>39</v>
      </c>
      <c r="C2455" s="45" t="s">
        <v>1127</v>
      </c>
      <c r="D2455" s="47">
        <v>2019</v>
      </c>
      <c r="E2455" s="28" t="s">
        <v>171</v>
      </c>
      <c r="F2455" s="69">
        <v>9191.2000000000007</v>
      </c>
      <c r="G2455" s="69">
        <v>1</v>
      </c>
      <c r="H2455" s="71">
        <v>244500</v>
      </c>
    </row>
    <row r="2456" spans="1:8" ht="15.75" customHeight="1" x14ac:dyDescent="0.25">
      <c r="A2456" s="41"/>
      <c r="B2456" s="41"/>
      <c r="C2456" s="41"/>
      <c r="D2456" s="41"/>
      <c r="E2456" s="28" t="s">
        <v>28</v>
      </c>
      <c r="F2456" s="69">
        <v>9191.2000000000007</v>
      </c>
      <c r="G2456" s="69">
        <v>9191.2000000000007</v>
      </c>
      <c r="H2456" s="71">
        <v>57360</v>
      </c>
    </row>
    <row r="2457" spans="1:8" ht="15.75" customHeight="1" x14ac:dyDescent="0.25">
      <c r="A2457" s="41"/>
      <c r="B2457" s="41"/>
      <c r="C2457" s="41"/>
      <c r="D2457" s="41"/>
      <c r="E2457" s="28" t="s">
        <v>279</v>
      </c>
      <c r="F2457" s="69">
        <v>9191.2000000000007</v>
      </c>
      <c r="G2457" s="69" t="s">
        <v>17</v>
      </c>
      <c r="H2457" s="71">
        <v>993172.65</v>
      </c>
    </row>
    <row r="2458" spans="1:8" ht="15.75" customHeight="1" x14ac:dyDescent="0.25">
      <c r="A2458" s="39">
        <v>1093</v>
      </c>
      <c r="B2458" s="29" t="s">
        <v>39</v>
      </c>
      <c r="C2458" s="29" t="s">
        <v>1128</v>
      </c>
      <c r="D2458" s="34">
        <v>2019</v>
      </c>
      <c r="E2458" s="28" t="s">
        <v>28</v>
      </c>
      <c r="F2458" s="69">
        <v>9042.2000000000007</v>
      </c>
      <c r="G2458" s="69">
        <v>9042.2000000000007</v>
      </c>
      <c r="H2458" s="71">
        <v>79835.679999999993</v>
      </c>
    </row>
    <row r="2459" spans="1:8" ht="15.75" customHeight="1" x14ac:dyDescent="0.25">
      <c r="A2459" s="39">
        <v>1094</v>
      </c>
      <c r="B2459" s="29" t="s">
        <v>39</v>
      </c>
      <c r="C2459" s="29" t="s">
        <v>1129</v>
      </c>
      <c r="D2459" s="34">
        <v>2019</v>
      </c>
      <c r="E2459" s="28" t="s">
        <v>13</v>
      </c>
      <c r="F2459" s="69">
        <v>5145.5</v>
      </c>
      <c r="G2459" s="69">
        <v>584.5</v>
      </c>
      <c r="H2459" s="71">
        <v>324835.49</v>
      </c>
    </row>
    <row r="2460" spans="1:8" ht="15.75" customHeight="1" x14ac:dyDescent="0.25">
      <c r="A2460" s="39">
        <v>1095</v>
      </c>
      <c r="B2460" s="29" t="s">
        <v>39</v>
      </c>
      <c r="C2460" s="29" t="s">
        <v>1130</v>
      </c>
      <c r="D2460" s="34">
        <v>2019</v>
      </c>
      <c r="E2460" s="28" t="s">
        <v>279</v>
      </c>
      <c r="F2460" s="69">
        <v>10390.5</v>
      </c>
      <c r="G2460" s="69" t="s">
        <v>17</v>
      </c>
      <c r="H2460" s="71">
        <v>161700</v>
      </c>
    </row>
    <row r="2461" spans="1:8" ht="15.75" customHeight="1" x14ac:dyDescent="0.25">
      <c r="A2461" s="41">
        <v>1096</v>
      </c>
      <c r="B2461" s="45" t="s">
        <v>39</v>
      </c>
      <c r="C2461" s="45" t="s">
        <v>1131</v>
      </c>
      <c r="D2461" s="47">
        <v>2019</v>
      </c>
      <c r="E2461" s="28" t="s">
        <v>44</v>
      </c>
      <c r="F2461" s="69">
        <v>4818.2</v>
      </c>
      <c r="G2461" s="69">
        <v>4818.2</v>
      </c>
      <c r="H2461" s="71">
        <v>149788.37</v>
      </c>
    </row>
    <row r="2462" spans="1:8" ht="15.75" customHeight="1" x14ac:dyDescent="0.25">
      <c r="A2462" s="41"/>
      <c r="B2462" s="41"/>
      <c r="C2462" s="41"/>
      <c r="D2462" s="41"/>
      <c r="E2462" s="28" t="s">
        <v>171</v>
      </c>
      <c r="F2462" s="69">
        <v>4818.2</v>
      </c>
      <c r="G2462" s="69">
        <v>1</v>
      </c>
      <c r="H2462" s="71">
        <v>9878</v>
      </c>
    </row>
    <row r="2463" spans="1:8" ht="15.75" customHeight="1" x14ac:dyDescent="0.25">
      <c r="A2463" s="39">
        <v>1097</v>
      </c>
      <c r="B2463" s="29" t="s">
        <v>39</v>
      </c>
      <c r="C2463" s="29" t="s">
        <v>1132</v>
      </c>
      <c r="D2463" s="34">
        <v>2019</v>
      </c>
      <c r="E2463" s="28" t="s">
        <v>44</v>
      </c>
      <c r="F2463" s="69">
        <v>2634.3</v>
      </c>
      <c r="G2463" s="69">
        <v>256.87</v>
      </c>
      <c r="H2463" s="71">
        <v>108229.19</v>
      </c>
    </row>
    <row r="2464" spans="1:8" ht="15.75" customHeight="1" x14ac:dyDescent="0.25">
      <c r="A2464" s="39">
        <v>1098</v>
      </c>
      <c r="B2464" s="29" t="s">
        <v>39</v>
      </c>
      <c r="C2464" s="29" t="s">
        <v>1133</v>
      </c>
      <c r="D2464" s="34">
        <v>2019</v>
      </c>
      <c r="E2464" s="28" t="s">
        <v>44</v>
      </c>
      <c r="F2464" s="69">
        <v>5099.3</v>
      </c>
      <c r="G2464" s="69">
        <v>5099.3</v>
      </c>
      <c r="H2464" s="71">
        <v>1574600.12</v>
      </c>
    </row>
    <row r="2465" spans="1:8" ht="15.75" customHeight="1" x14ac:dyDescent="0.25">
      <c r="A2465" s="41">
        <v>1099</v>
      </c>
      <c r="B2465" s="45" t="s">
        <v>39</v>
      </c>
      <c r="C2465" s="45" t="s">
        <v>1134</v>
      </c>
      <c r="D2465" s="47">
        <v>2019</v>
      </c>
      <c r="E2465" s="28" t="s">
        <v>44</v>
      </c>
      <c r="F2465" s="69">
        <v>6659.5</v>
      </c>
      <c r="G2465" s="69">
        <v>6659.5</v>
      </c>
      <c r="H2465" s="71">
        <v>358528.71</v>
      </c>
    </row>
    <row r="2466" spans="1:8" ht="15.75" customHeight="1" x14ac:dyDescent="0.25">
      <c r="A2466" s="41"/>
      <c r="B2466" s="41"/>
      <c r="C2466" s="41"/>
      <c r="D2466" s="41"/>
      <c r="E2466" s="28" t="s">
        <v>33</v>
      </c>
      <c r="F2466" s="69">
        <v>6659.5</v>
      </c>
      <c r="G2466" s="69">
        <v>6659.5</v>
      </c>
      <c r="H2466" s="71">
        <v>275776.74</v>
      </c>
    </row>
    <row r="2467" spans="1:8" ht="15.75" customHeight="1" x14ac:dyDescent="0.25">
      <c r="A2467" s="39">
        <v>1100</v>
      </c>
      <c r="B2467" s="29" t="s">
        <v>39</v>
      </c>
      <c r="C2467" s="29" t="s">
        <v>1135</v>
      </c>
      <c r="D2467" s="34">
        <v>2019</v>
      </c>
      <c r="E2467" s="28" t="s">
        <v>44</v>
      </c>
      <c r="F2467" s="69">
        <v>6773.7</v>
      </c>
      <c r="G2467" s="69">
        <v>582.95000000000005</v>
      </c>
      <c r="H2467" s="71">
        <v>1489450</v>
      </c>
    </row>
    <row r="2468" spans="1:8" ht="15.75" customHeight="1" x14ac:dyDescent="0.25">
      <c r="A2468" s="39">
        <v>1101</v>
      </c>
      <c r="B2468" s="29" t="s">
        <v>39</v>
      </c>
      <c r="C2468" s="29" t="s">
        <v>1136</v>
      </c>
      <c r="D2468" s="34">
        <v>2019</v>
      </c>
      <c r="E2468" s="28" t="s">
        <v>23</v>
      </c>
      <c r="F2468" s="69">
        <v>5172.3999999999996</v>
      </c>
      <c r="G2468" s="69">
        <v>1922</v>
      </c>
      <c r="H2468" s="71">
        <v>435842.06</v>
      </c>
    </row>
    <row r="2469" spans="1:8" ht="15.75" customHeight="1" x14ac:dyDescent="0.25">
      <c r="A2469" s="41">
        <v>1102</v>
      </c>
      <c r="B2469" s="45" t="s">
        <v>39</v>
      </c>
      <c r="C2469" s="45" t="s">
        <v>1137</v>
      </c>
      <c r="D2469" s="47">
        <v>2019</v>
      </c>
      <c r="E2469" s="28" t="s">
        <v>44</v>
      </c>
      <c r="F2469" s="69">
        <v>7893.3</v>
      </c>
      <c r="G2469" s="69">
        <v>291.07</v>
      </c>
      <c r="H2469" s="71">
        <v>294076</v>
      </c>
    </row>
    <row r="2470" spans="1:8" ht="15.75" customHeight="1" x14ac:dyDescent="0.25">
      <c r="A2470" s="41"/>
      <c r="B2470" s="41"/>
      <c r="C2470" s="41"/>
      <c r="D2470" s="41"/>
      <c r="E2470" s="28" t="s">
        <v>23</v>
      </c>
      <c r="F2470" s="69">
        <v>7893.3</v>
      </c>
      <c r="G2470" s="69">
        <v>1319.35</v>
      </c>
      <c r="H2470" s="71">
        <v>71800</v>
      </c>
    </row>
    <row r="2471" spans="1:8" ht="15.75" customHeight="1" x14ac:dyDescent="0.25">
      <c r="A2471" s="41"/>
      <c r="B2471" s="41"/>
      <c r="C2471" s="41"/>
      <c r="D2471" s="41"/>
      <c r="E2471" s="28" t="s">
        <v>31</v>
      </c>
      <c r="F2471" s="69">
        <v>7893.3</v>
      </c>
      <c r="G2471" s="22">
        <v>4350</v>
      </c>
      <c r="H2471" s="71">
        <v>75000</v>
      </c>
    </row>
    <row r="2472" spans="1:8" ht="15.75" customHeight="1" x14ac:dyDescent="0.25">
      <c r="A2472" s="41"/>
      <c r="B2472" s="41"/>
      <c r="C2472" s="41"/>
      <c r="D2472" s="41"/>
      <c r="E2472" s="28" t="s">
        <v>28</v>
      </c>
      <c r="F2472" s="69">
        <v>7893.3</v>
      </c>
      <c r="G2472" s="69">
        <v>278</v>
      </c>
      <c r="H2472" s="71">
        <v>277000</v>
      </c>
    </row>
    <row r="2473" spans="1:8" ht="15.75" customHeight="1" x14ac:dyDescent="0.25">
      <c r="A2473" s="41"/>
      <c r="B2473" s="41"/>
      <c r="C2473" s="41"/>
      <c r="D2473" s="41"/>
      <c r="E2473" s="28" t="s">
        <v>279</v>
      </c>
      <c r="F2473" s="69">
        <v>7893.3</v>
      </c>
      <c r="G2473" s="69" t="s">
        <v>17</v>
      </c>
      <c r="H2473" s="71">
        <v>655507</v>
      </c>
    </row>
    <row r="2474" spans="1:8" ht="15.75" customHeight="1" x14ac:dyDescent="0.25">
      <c r="A2474" s="41"/>
      <c r="B2474" s="41"/>
      <c r="C2474" s="41"/>
      <c r="D2474" s="41"/>
      <c r="E2474" s="28" t="s">
        <v>1138</v>
      </c>
      <c r="F2474" s="69">
        <v>7893.3</v>
      </c>
      <c r="G2474" s="69" t="s">
        <v>17</v>
      </c>
      <c r="H2474" s="71">
        <v>168311</v>
      </c>
    </row>
    <row r="2475" spans="1:8" ht="15.75" customHeight="1" x14ac:dyDescent="0.25">
      <c r="A2475" s="39">
        <v>1103</v>
      </c>
      <c r="B2475" s="29" t="s">
        <v>39</v>
      </c>
      <c r="C2475" s="29" t="s">
        <v>1139</v>
      </c>
      <c r="D2475" s="34">
        <v>2019</v>
      </c>
      <c r="E2475" s="28" t="s">
        <v>13</v>
      </c>
      <c r="F2475" s="69">
        <v>15430.8</v>
      </c>
      <c r="G2475" s="22">
        <v>1735.97</v>
      </c>
      <c r="H2475" s="71">
        <v>828901.14</v>
      </c>
    </row>
    <row r="2476" spans="1:8" ht="15.75" customHeight="1" x14ac:dyDescent="0.25">
      <c r="A2476" s="39">
        <v>1104</v>
      </c>
      <c r="B2476" s="29" t="s">
        <v>39</v>
      </c>
      <c r="C2476" s="29" t="s">
        <v>1140</v>
      </c>
      <c r="D2476" s="34">
        <v>2019</v>
      </c>
      <c r="E2476" s="28" t="s">
        <v>23</v>
      </c>
      <c r="F2476" s="69">
        <v>3468.3</v>
      </c>
      <c r="G2476" s="69">
        <v>265</v>
      </c>
      <c r="H2476" s="71">
        <v>322494</v>
      </c>
    </row>
    <row r="2477" spans="1:8" ht="15.75" customHeight="1" x14ac:dyDescent="0.25">
      <c r="A2477" s="41">
        <v>1105</v>
      </c>
      <c r="B2477" s="45" t="s">
        <v>39</v>
      </c>
      <c r="C2477" s="45" t="s">
        <v>1141</v>
      </c>
      <c r="D2477" s="47">
        <v>2019</v>
      </c>
      <c r="E2477" s="28" t="s">
        <v>23</v>
      </c>
      <c r="F2477" s="69">
        <v>7369.2</v>
      </c>
      <c r="G2477" s="69">
        <v>7369.2</v>
      </c>
      <c r="H2477" s="71">
        <v>302851.07</v>
      </c>
    </row>
    <row r="2478" spans="1:8" ht="15.75" customHeight="1" x14ac:dyDescent="0.25">
      <c r="A2478" s="41"/>
      <c r="B2478" s="41"/>
      <c r="C2478" s="41"/>
      <c r="D2478" s="41"/>
      <c r="E2478" s="28" t="s">
        <v>31</v>
      </c>
      <c r="F2478" s="69">
        <v>7369.2</v>
      </c>
      <c r="G2478" s="22">
        <v>4220</v>
      </c>
      <c r="H2478" s="71">
        <v>73645</v>
      </c>
    </row>
    <row r="2479" spans="1:8" ht="15.75" customHeight="1" x14ac:dyDescent="0.25">
      <c r="A2479" s="39">
        <v>1106</v>
      </c>
      <c r="B2479" s="29" t="s">
        <v>39</v>
      </c>
      <c r="C2479" s="29" t="s">
        <v>1142</v>
      </c>
      <c r="D2479" s="34">
        <v>2019</v>
      </c>
      <c r="E2479" s="28" t="s">
        <v>279</v>
      </c>
      <c r="F2479" s="69">
        <v>13407.7</v>
      </c>
      <c r="G2479" s="69" t="s">
        <v>17</v>
      </c>
      <c r="H2479" s="71">
        <v>309519.03000000003</v>
      </c>
    </row>
    <row r="2480" spans="1:8" ht="15.75" customHeight="1" x14ac:dyDescent="0.25">
      <c r="A2480" s="39">
        <v>1107</v>
      </c>
      <c r="B2480" s="29" t="s">
        <v>39</v>
      </c>
      <c r="C2480" s="29" t="s">
        <v>1143</v>
      </c>
      <c r="D2480" s="34">
        <v>2019</v>
      </c>
      <c r="E2480" s="28" t="s">
        <v>171</v>
      </c>
      <c r="F2480" s="69">
        <v>13111.9</v>
      </c>
      <c r="G2480" s="69">
        <v>6</v>
      </c>
      <c r="H2480" s="71">
        <v>3901971.19</v>
      </c>
    </row>
    <row r="2481" spans="1:8" ht="15.75" customHeight="1" x14ac:dyDescent="0.25">
      <c r="A2481" s="41">
        <v>1108</v>
      </c>
      <c r="B2481" s="45" t="s">
        <v>39</v>
      </c>
      <c r="C2481" s="45" t="s">
        <v>1144</v>
      </c>
      <c r="D2481" s="47">
        <v>2019</v>
      </c>
      <c r="E2481" s="28" t="s">
        <v>13</v>
      </c>
      <c r="F2481" s="69">
        <v>18343.2</v>
      </c>
      <c r="G2481" s="69">
        <v>1355</v>
      </c>
      <c r="H2481" s="71">
        <v>1472341.2</v>
      </c>
    </row>
    <row r="2482" spans="1:8" ht="15.75" customHeight="1" x14ac:dyDescent="0.25">
      <c r="A2482" s="41"/>
      <c r="B2482" s="41"/>
      <c r="C2482" s="41"/>
      <c r="D2482" s="41"/>
      <c r="E2482" s="28" t="s">
        <v>279</v>
      </c>
      <c r="F2482" s="69">
        <v>18343.2</v>
      </c>
      <c r="G2482" s="69" t="s">
        <v>17</v>
      </c>
      <c r="H2482" s="71">
        <v>2414138.9700000002</v>
      </c>
    </row>
    <row r="2483" spans="1:8" ht="15.75" customHeight="1" x14ac:dyDescent="0.25">
      <c r="A2483" s="39">
        <v>1109</v>
      </c>
      <c r="B2483" s="29" t="s">
        <v>39</v>
      </c>
      <c r="C2483" s="29" t="s">
        <v>1145</v>
      </c>
      <c r="D2483" s="34">
        <v>2019</v>
      </c>
      <c r="E2483" s="28" t="s">
        <v>25</v>
      </c>
      <c r="F2483" s="69">
        <v>8262.2000000000007</v>
      </c>
      <c r="G2483" s="69">
        <v>8262.2000000000007</v>
      </c>
      <c r="H2483" s="71">
        <v>273320</v>
      </c>
    </row>
    <row r="2484" spans="1:8" ht="15.75" customHeight="1" x14ac:dyDescent="0.25">
      <c r="A2484" s="41">
        <v>1110</v>
      </c>
      <c r="B2484" s="45" t="s">
        <v>39</v>
      </c>
      <c r="C2484" s="45" t="s">
        <v>1146</v>
      </c>
      <c r="D2484" s="47">
        <v>2019</v>
      </c>
      <c r="E2484" s="28" t="s">
        <v>23</v>
      </c>
      <c r="F2484" s="69">
        <v>6514.1</v>
      </c>
      <c r="G2484" s="69">
        <v>6514.1</v>
      </c>
      <c r="H2484" s="71">
        <v>214803</v>
      </c>
    </row>
    <row r="2485" spans="1:8" ht="15.75" customHeight="1" x14ac:dyDescent="0.25">
      <c r="A2485" s="41"/>
      <c r="B2485" s="41"/>
      <c r="C2485" s="41"/>
      <c r="D2485" s="41"/>
      <c r="E2485" s="28" t="s">
        <v>128</v>
      </c>
      <c r="F2485" s="69">
        <v>6514.1</v>
      </c>
      <c r="G2485" s="69" t="s">
        <v>17</v>
      </c>
      <c r="H2485" s="71">
        <v>161668.79999999999</v>
      </c>
    </row>
    <row r="2486" spans="1:8" ht="15.75" customHeight="1" x14ac:dyDescent="0.25">
      <c r="A2486" s="39">
        <v>1111</v>
      </c>
      <c r="B2486" s="29" t="s">
        <v>39</v>
      </c>
      <c r="C2486" s="29" t="s">
        <v>1147</v>
      </c>
      <c r="D2486" s="34">
        <v>2019</v>
      </c>
      <c r="E2486" s="28" t="s">
        <v>279</v>
      </c>
      <c r="F2486" s="69">
        <v>3569.1</v>
      </c>
      <c r="G2486" s="69" t="s">
        <v>17</v>
      </c>
      <c r="H2486" s="71">
        <v>135000</v>
      </c>
    </row>
    <row r="2487" spans="1:8" ht="15.75" customHeight="1" x14ac:dyDescent="0.25">
      <c r="A2487" s="39">
        <v>1112</v>
      </c>
      <c r="B2487" s="29" t="s">
        <v>39</v>
      </c>
      <c r="C2487" s="29" t="s">
        <v>1148</v>
      </c>
      <c r="D2487" s="34">
        <v>2019</v>
      </c>
      <c r="E2487" s="28" t="s">
        <v>279</v>
      </c>
      <c r="F2487" s="69">
        <v>4391.8</v>
      </c>
      <c r="G2487" s="69" t="s">
        <v>17</v>
      </c>
      <c r="H2487" s="71">
        <v>76182.87</v>
      </c>
    </row>
    <row r="2488" spans="1:8" ht="15.75" customHeight="1" x14ac:dyDescent="0.25">
      <c r="A2488" s="39">
        <v>1113</v>
      </c>
      <c r="B2488" s="29" t="s">
        <v>39</v>
      </c>
      <c r="C2488" s="29" t="s">
        <v>1149</v>
      </c>
      <c r="D2488" s="34">
        <v>2019</v>
      </c>
      <c r="E2488" s="28" t="s">
        <v>279</v>
      </c>
      <c r="F2488" s="69">
        <v>5090.7</v>
      </c>
      <c r="G2488" s="69" t="s">
        <v>17</v>
      </c>
      <c r="H2488" s="71">
        <v>721560</v>
      </c>
    </row>
    <row r="2489" spans="1:8" ht="15.75" customHeight="1" x14ac:dyDescent="0.25">
      <c r="A2489" s="39">
        <v>1114</v>
      </c>
      <c r="B2489" s="29" t="s">
        <v>39</v>
      </c>
      <c r="C2489" s="29" t="s">
        <v>1150</v>
      </c>
      <c r="D2489" s="34">
        <v>2019</v>
      </c>
      <c r="E2489" s="28" t="s">
        <v>23</v>
      </c>
      <c r="F2489" s="69">
        <v>48314.3</v>
      </c>
      <c r="G2489" s="69">
        <v>2699</v>
      </c>
      <c r="H2489" s="71">
        <v>2891031.1</v>
      </c>
    </row>
    <row r="2490" spans="1:8" ht="15.75" customHeight="1" x14ac:dyDescent="0.25">
      <c r="A2490" s="41">
        <v>1115</v>
      </c>
      <c r="B2490" s="45" t="s">
        <v>39</v>
      </c>
      <c r="C2490" s="45" t="s">
        <v>1151</v>
      </c>
      <c r="D2490" s="47">
        <v>2019</v>
      </c>
      <c r="E2490" s="28" t="s">
        <v>31</v>
      </c>
      <c r="F2490" s="69">
        <v>6062.5</v>
      </c>
      <c r="G2490" s="22">
        <v>2607.1</v>
      </c>
      <c r="H2490" s="71">
        <v>374900</v>
      </c>
    </row>
    <row r="2491" spans="1:8" ht="15.75" customHeight="1" x14ac:dyDescent="0.25">
      <c r="A2491" s="41"/>
      <c r="B2491" s="41"/>
      <c r="C2491" s="41"/>
      <c r="D2491" s="41"/>
      <c r="E2491" s="28" t="s">
        <v>128</v>
      </c>
      <c r="F2491" s="69">
        <v>6062.5</v>
      </c>
      <c r="G2491" s="69" t="s">
        <v>17</v>
      </c>
      <c r="H2491" s="71">
        <v>379047</v>
      </c>
    </row>
    <row r="2492" spans="1:8" ht="15.75" customHeight="1" x14ac:dyDescent="0.25">
      <c r="A2492" s="39">
        <v>1116</v>
      </c>
      <c r="B2492" s="29" t="s">
        <v>39</v>
      </c>
      <c r="C2492" s="29" t="s">
        <v>1152</v>
      </c>
      <c r="D2492" s="34">
        <v>2019</v>
      </c>
      <c r="E2492" s="28" t="s">
        <v>81</v>
      </c>
      <c r="F2492" s="69">
        <v>4907.7</v>
      </c>
      <c r="G2492" s="69" t="s">
        <v>17</v>
      </c>
      <c r="H2492" s="71">
        <v>1599999.86</v>
      </c>
    </row>
    <row r="2493" spans="1:8" ht="15.75" customHeight="1" x14ac:dyDescent="0.25">
      <c r="A2493" s="39">
        <v>1117</v>
      </c>
      <c r="B2493" s="29" t="s">
        <v>39</v>
      </c>
      <c r="C2493" s="29" t="s">
        <v>1153</v>
      </c>
      <c r="D2493" s="34">
        <v>2019</v>
      </c>
      <c r="E2493" s="28" t="s">
        <v>31</v>
      </c>
      <c r="F2493" s="69">
        <v>7771.4</v>
      </c>
      <c r="G2493" s="22">
        <v>3341.98</v>
      </c>
      <c r="H2493" s="71">
        <v>543300</v>
      </c>
    </row>
    <row r="2494" spans="1:8" ht="15.75" customHeight="1" x14ac:dyDescent="0.25">
      <c r="A2494" s="39">
        <v>1118</v>
      </c>
      <c r="B2494" s="29" t="s">
        <v>39</v>
      </c>
      <c r="C2494" s="29" t="s">
        <v>1154</v>
      </c>
      <c r="D2494" s="34">
        <v>2019</v>
      </c>
      <c r="E2494" s="28" t="s">
        <v>31</v>
      </c>
      <c r="F2494" s="69">
        <v>3315.7</v>
      </c>
      <c r="G2494" s="22">
        <v>1920</v>
      </c>
      <c r="H2494" s="71">
        <v>180290.4</v>
      </c>
    </row>
    <row r="2495" spans="1:8" ht="15.75" customHeight="1" x14ac:dyDescent="0.25">
      <c r="A2495" s="39">
        <v>1119</v>
      </c>
      <c r="B2495" s="29" t="s">
        <v>39</v>
      </c>
      <c r="C2495" s="29" t="s">
        <v>1155</v>
      </c>
      <c r="D2495" s="34">
        <v>2019</v>
      </c>
      <c r="E2495" s="28" t="s">
        <v>128</v>
      </c>
      <c r="F2495" s="69">
        <v>8891.2999999999993</v>
      </c>
      <c r="G2495" s="69" t="s">
        <v>17</v>
      </c>
      <c r="H2495" s="71">
        <v>153000</v>
      </c>
    </row>
    <row r="2496" spans="1:8" ht="15.75" customHeight="1" x14ac:dyDescent="0.25">
      <c r="A2496" s="39">
        <v>1120</v>
      </c>
      <c r="B2496" s="29" t="s">
        <v>39</v>
      </c>
      <c r="C2496" s="29" t="s">
        <v>1156</v>
      </c>
      <c r="D2496" s="34">
        <v>2019</v>
      </c>
      <c r="E2496" s="28" t="s">
        <v>44</v>
      </c>
      <c r="F2496" s="69">
        <v>8501.5</v>
      </c>
      <c r="G2496" s="69">
        <v>220</v>
      </c>
      <c r="H2496" s="71">
        <v>395240</v>
      </c>
    </row>
    <row r="2497" spans="1:8" ht="15.75" customHeight="1" x14ac:dyDescent="0.25">
      <c r="A2497" s="39">
        <v>1121</v>
      </c>
      <c r="B2497" s="29" t="s">
        <v>39</v>
      </c>
      <c r="C2497" s="29" t="s">
        <v>1157</v>
      </c>
      <c r="D2497" s="34">
        <v>2019</v>
      </c>
      <c r="E2497" s="28" t="s">
        <v>14</v>
      </c>
      <c r="F2497" s="69">
        <v>3511.1</v>
      </c>
      <c r="G2497" s="72" t="s">
        <v>15</v>
      </c>
      <c r="H2497" s="71">
        <v>50000</v>
      </c>
    </row>
    <row r="2498" spans="1:8" ht="15.75" customHeight="1" x14ac:dyDescent="0.25">
      <c r="A2498" s="39">
        <v>1122</v>
      </c>
      <c r="B2498" s="29" t="s">
        <v>39</v>
      </c>
      <c r="C2498" s="29" t="s">
        <v>1158</v>
      </c>
      <c r="D2498" s="34">
        <v>2019</v>
      </c>
      <c r="E2498" s="28" t="s">
        <v>14</v>
      </c>
      <c r="F2498" s="69">
        <v>3470.1</v>
      </c>
      <c r="G2498" s="69" t="s">
        <v>15</v>
      </c>
      <c r="H2498" s="71">
        <v>50000</v>
      </c>
    </row>
    <row r="2499" spans="1:8" ht="15.75" customHeight="1" x14ac:dyDescent="0.25">
      <c r="A2499" s="39">
        <v>1123</v>
      </c>
      <c r="B2499" s="29" t="s">
        <v>39</v>
      </c>
      <c r="C2499" s="29" t="s">
        <v>1159</v>
      </c>
      <c r="D2499" s="34">
        <v>2019</v>
      </c>
      <c r="E2499" s="28" t="s">
        <v>31</v>
      </c>
      <c r="F2499" s="69">
        <v>13300.2</v>
      </c>
      <c r="G2499" s="22">
        <v>7750</v>
      </c>
      <c r="H2499" s="71">
        <v>1323133</v>
      </c>
    </row>
    <row r="2500" spans="1:8" ht="15.75" customHeight="1" x14ac:dyDescent="0.25">
      <c r="A2500" s="39">
        <v>1124</v>
      </c>
      <c r="B2500" s="29" t="s">
        <v>39</v>
      </c>
      <c r="C2500" s="29" t="s">
        <v>1160</v>
      </c>
      <c r="D2500" s="34">
        <v>2019</v>
      </c>
      <c r="E2500" s="28" t="s">
        <v>23</v>
      </c>
      <c r="F2500" s="69">
        <v>20230.2</v>
      </c>
      <c r="G2500" s="69">
        <v>8431.33</v>
      </c>
      <c r="H2500" s="71">
        <v>1299031.25</v>
      </c>
    </row>
    <row r="2501" spans="1:8" ht="15.75" customHeight="1" x14ac:dyDescent="0.25">
      <c r="A2501" s="39">
        <v>1125</v>
      </c>
      <c r="B2501" s="29" t="s">
        <v>39</v>
      </c>
      <c r="C2501" s="29" t="s">
        <v>1161</v>
      </c>
      <c r="D2501" s="34">
        <v>2019</v>
      </c>
      <c r="E2501" s="28" t="s">
        <v>31</v>
      </c>
      <c r="F2501" s="69">
        <v>7265.5</v>
      </c>
      <c r="G2501" s="22">
        <v>3500</v>
      </c>
      <c r="H2501" s="71">
        <v>112030</v>
      </c>
    </row>
    <row r="2502" spans="1:8" ht="15.75" customHeight="1" x14ac:dyDescent="0.25">
      <c r="A2502" s="39">
        <v>1126</v>
      </c>
      <c r="B2502" s="29" t="s">
        <v>39</v>
      </c>
      <c r="C2502" s="29" t="s">
        <v>1162</v>
      </c>
      <c r="D2502" s="34">
        <v>2019</v>
      </c>
      <c r="E2502" s="28" t="s">
        <v>279</v>
      </c>
      <c r="F2502" s="69">
        <v>7799.5</v>
      </c>
      <c r="G2502" s="69" t="s">
        <v>17</v>
      </c>
      <c r="H2502" s="71">
        <v>88781.96</v>
      </c>
    </row>
    <row r="2503" spans="1:8" ht="15.75" customHeight="1" x14ac:dyDescent="0.25">
      <c r="A2503" s="39">
        <v>1127</v>
      </c>
      <c r="B2503" s="29" t="s">
        <v>39</v>
      </c>
      <c r="C2503" s="29" t="s">
        <v>1163</v>
      </c>
      <c r="D2503" s="34">
        <v>2019</v>
      </c>
      <c r="E2503" s="28" t="s">
        <v>279</v>
      </c>
      <c r="F2503" s="69">
        <v>7598.1</v>
      </c>
      <c r="G2503" s="69" t="s">
        <v>17</v>
      </c>
      <c r="H2503" s="71">
        <v>322125</v>
      </c>
    </row>
    <row r="2504" spans="1:8" ht="15.75" customHeight="1" x14ac:dyDescent="0.25">
      <c r="A2504" s="39">
        <v>1128</v>
      </c>
      <c r="B2504" s="29" t="s">
        <v>39</v>
      </c>
      <c r="C2504" s="29" t="s">
        <v>1164</v>
      </c>
      <c r="D2504" s="34">
        <v>2019</v>
      </c>
      <c r="E2504" s="28" t="s">
        <v>31</v>
      </c>
      <c r="F2504" s="69">
        <v>5904.9</v>
      </c>
      <c r="G2504" s="22">
        <v>2560</v>
      </c>
      <c r="H2504" s="71">
        <v>188905.67</v>
      </c>
    </row>
    <row r="2505" spans="1:8" ht="15.75" customHeight="1" x14ac:dyDescent="0.25">
      <c r="A2505" s="39">
        <v>1129</v>
      </c>
      <c r="B2505" s="29" t="s">
        <v>39</v>
      </c>
      <c r="C2505" s="29" t="s">
        <v>1165</v>
      </c>
      <c r="D2505" s="34">
        <v>2019</v>
      </c>
      <c r="E2505" s="28" t="s">
        <v>13</v>
      </c>
      <c r="F2505" s="69">
        <v>3342.1</v>
      </c>
      <c r="G2505" s="69">
        <v>891.75</v>
      </c>
      <c r="H2505" s="71">
        <v>1808000</v>
      </c>
    </row>
    <row r="2506" spans="1:8" ht="15.75" customHeight="1" x14ac:dyDescent="0.25">
      <c r="A2506" s="41">
        <v>1130</v>
      </c>
      <c r="B2506" s="45" t="s">
        <v>39</v>
      </c>
      <c r="C2506" s="45" t="s">
        <v>1166</v>
      </c>
      <c r="D2506" s="47">
        <v>2019</v>
      </c>
      <c r="E2506" s="28" t="s">
        <v>28</v>
      </c>
      <c r="F2506" s="69">
        <v>10711.5</v>
      </c>
      <c r="G2506" s="69">
        <v>10711.5</v>
      </c>
      <c r="H2506" s="71">
        <v>50017.120000000003</v>
      </c>
    </row>
    <row r="2507" spans="1:8" ht="15.75" customHeight="1" x14ac:dyDescent="0.25">
      <c r="A2507" s="41"/>
      <c r="B2507" s="41"/>
      <c r="C2507" s="41"/>
      <c r="D2507" s="41"/>
      <c r="E2507" s="28" t="s">
        <v>279</v>
      </c>
      <c r="F2507" s="69">
        <v>10711.5</v>
      </c>
      <c r="G2507" s="69" t="s">
        <v>17</v>
      </c>
      <c r="H2507" s="71">
        <v>397337.7</v>
      </c>
    </row>
    <row r="2508" spans="1:8" ht="15.75" customHeight="1" x14ac:dyDescent="0.25">
      <c r="A2508" s="39">
        <v>1131</v>
      </c>
      <c r="B2508" s="29" t="s">
        <v>39</v>
      </c>
      <c r="C2508" s="29" t="s">
        <v>1167</v>
      </c>
      <c r="D2508" s="34">
        <v>2019</v>
      </c>
      <c r="E2508" s="28" t="s">
        <v>44</v>
      </c>
      <c r="F2508" s="69">
        <v>8671.2000000000007</v>
      </c>
      <c r="G2508" s="69">
        <v>780.44</v>
      </c>
      <c r="H2508" s="71">
        <v>391438</v>
      </c>
    </row>
    <row r="2509" spans="1:8" ht="15.75" customHeight="1" x14ac:dyDescent="0.25">
      <c r="A2509" s="39">
        <v>1132</v>
      </c>
      <c r="B2509" s="29" t="s">
        <v>39</v>
      </c>
      <c r="C2509" s="29" t="s">
        <v>1168</v>
      </c>
      <c r="D2509" s="34">
        <v>2019</v>
      </c>
      <c r="E2509" s="28" t="s">
        <v>44</v>
      </c>
      <c r="F2509" s="69">
        <v>8723.2000000000007</v>
      </c>
      <c r="G2509" s="69">
        <v>825.73</v>
      </c>
      <c r="H2509" s="71">
        <v>739999.59</v>
      </c>
    </row>
    <row r="2510" spans="1:8" ht="15.75" customHeight="1" x14ac:dyDescent="0.25">
      <c r="A2510" s="41">
        <v>1133</v>
      </c>
      <c r="B2510" s="45" t="s">
        <v>39</v>
      </c>
      <c r="C2510" s="45" t="s">
        <v>1169</v>
      </c>
      <c r="D2510" s="47">
        <v>2019</v>
      </c>
      <c r="E2510" s="28" t="s">
        <v>23</v>
      </c>
      <c r="F2510" s="69">
        <v>3776.2</v>
      </c>
      <c r="G2510" s="69">
        <v>3776.2</v>
      </c>
      <c r="H2510" s="71">
        <v>541862.06999999995</v>
      </c>
    </row>
    <row r="2511" spans="1:8" ht="15.75" customHeight="1" x14ac:dyDescent="0.25">
      <c r="A2511" s="41"/>
      <c r="B2511" s="41"/>
      <c r="C2511" s="41"/>
      <c r="D2511" s="41"/>
      <c r="E2511" s="28" t="s">
        <v>25</v>
      </c>
      <c r="F2511" s="69">
        <v>3776.2</v>
      </c>
      <c r="G2511" s="69">
        <v>3776.2</v>
      </c>
      <c r="H2511" s="71">
        <v>229793.76</v>
      </c>
    </row>
    <row r="2512" spans="1:8" ht="15.75" customHeight="1" x14ac:dyDescent="0.25">
      <c r="A2512" s="41"/>
      <c r="B2512" s="41"/>
      <c r="C2512" s="41"/>
      <c r="D2512" s="41"/>
      <c r="E2512" s="28" t="s">
        <v>128</v>
      </c>
      <c r="F2512" s="69">
        <v>3776.2</v>
      </c>
      <c r="G2512" s="69" t="s">
        <v>17</v>
      </c>
      <c r="H2512" s="71">
        <v>137134.23000000001</v>
      </c>
    </row>
    <row r="2513" spans="1:8" ht="15.75" customHeight="1" x14ac:dyDescent="0.25">
      <c r="A2513" s="39">
        <v>1134</v>
      </c>
      <c r="B2513" s="29" t="s">
        <v>39</v>
      </c>
      <c r="C2513" s="29" t="s">
        <v>1170</v>
      </c>
      <c r="D2513" s="34">
        <v>2019</v>
      </c>
      <c r="E2513" s="28" t="s">
        <v>128</v>
      </c>
      <c r="F2513" s="69">
        <v>4449.8</v>
      </c>
      <c r="G2513" s="69" t="s">
        <v>17</v>
      </c>
      <c r="H2513" s="71">
        <v>118450.8</v>
      </c>
    </row>
    <row r="2514" spans="1:8" ht="15.75" customHeight="1" x14ac:dyDescent="0.25">
      <c r="A2514" s="41">
        <v>1135</v>
      </c>
      <c r="B2514" s="45" t="s">
        <v>39</v>
      </c>
      <c r="C2514" s="45" t="s">
        <v>1171</v>
      </c>
      <c r="D2514" s="47">
        <v>2019</v>
      </c>
      <c r="E2514" s="28" t="s">
        <v>44</v>
      </c>
      <c r="F2514" s="69">
        <v>8169.7</v>
      </c>
      <c r="G2514" s="69">
        <v>8169.7</v>
      </c>
      <c r="H2514" s="71">
        <v>398671.64</v>
      </c>
    </row>
    <row r="2515" spans="1:8" ht="15.75" customHeight="1" x14ac:dyDescent="0.25">
      <c r="A2515" s="41"/>
      <c r="B2515" s="41"/>
      <c r="C2515" s="41"/>
      <c r="D2515" s="41"/>
      <c r="E2515" s="28" t="s">
        <v>31</v>
      </c>
      <c r="F2515" s="69">
        <v>8169.7</v>
      </c>
      <c r="G2515" s="22">
        <v>4400</v>
      </c>
      <c r="H2515" s="71">
        <v>412335.47</v>
      </c>
    </row>
    <row r="2516" spans="1:8" ht="15.75" customHeight="1" x14ac:dyDescent="0.25">
      <c r="A2516" s="41">
        <v>1136</v>
      </c>
      <c r="B2516" s="45" t="s">
        <v>39</v>
      </c>
      <c r="C2516" s="45" t="s">
        <v>1172</v>
      </c>
      <c r="D2516" s="47">
        <v>2019</v>
      </c>
      <c r="E2516" s="28" t="s">
        <v>44</v>
      </c>
      <c r="F2516" s="69">
        <v>5620.2</v>
      </c>
      <c r="G2516" s="69">
        <v>483.71</v>
      </c>
      <c r="H2516" s="71">
        <v>316403.59999999998</v>
      </c>
    </row>
    <row r="2517" spans="1:8" ht="15.75" customHeight="1" x14ac:dyDescent="0.25">
      <c r="A2517" s="41"/>
      <c r="B2517" s="41"/>
      <c r="C2517" s="41"/>
      <c r="D2517" s="41"/>
      <c r="E2517" s="28" t="s">
        <v>13</v>
      </c>
      <c r="F2517" s="69">
        <v>5620.2</v>
      </c>
      <c r="G2517" s="69">
        <v>1499.6</v>
      </c>
      <c r="H2517" s="71">
        <v>2407000</v>
      </c>
    </row>
    <row r="2518" spans="1:8" ht="15.75" customHeight="1" x14ac:dyDescent="0.25">
      <c r="A2518" s="41">
        <v>1137</v>
      </c>
      <c r="B2518" s="45" t="s">
        <v>39</v>
      </c>
      <c r="C2518" s="45" t="s">
        <v>1173</v>
      </c>
      <c r="D2518" s="47">
        <v>2019</v>
      </c>
      <c r="E2518" s="28" t="s">
        <v>44</v>
      </c>
      <c r="F2518" s="69">
        <v>17178.5</v>
      </c>
      <c r="G2518" s="69">
        <v>17178.5</v>
      </c>
      <c r="H2518" s="71">
        <v>260638</v>
      </c>
    </row>
    <row r="2519" spans="1:8" ht="15.75" customHeight="1" x14ac:dyDescent="0.25">
      <c r="A2519" s="41"/>
      <c r="B2519" s="41"/>
      <c r="C2519" s="41"/>
      <c r="D2519" s="41"/>
      <c r="E2519" s="28" t="s">
        <v>1174</v>
      </c>
      <c r="F2519" s="69">
        <v>17178.5</v>
      </c>
      <c r="G2519" s="69">
        <v>17178.5</v>
      </c>
      <c r="H2519" s="71">
        <v>20000</v>
      </c>
    </row>
    <row r="2520" spans="1:8" ht="15.75" customHeight="1" x14ac:dyDescent="0.25">
      <c r="A2520" s="41"/>
      <c r="B2520" s="41"/>
      <c r="C2520" s="41"/>
      <c r="D2520" s="41"/>
      <c r="E2520" s="28" t="s">
        <v>31</v>
      </c>
      <c r="F2520" s="69">
        <v>17178.5</v>
      </c>
      <c r="G2520" s="22">
        <v>8600</v>
      </c>
      <c r="H2520" s="71">
        <v>664950.59000000008</v>
      </c>
    </row>
    <row r="2521" spans="1:8" ht="15.75" customHeight="1" x14ac:dyDescent="0.25">
      <c r="A2521" s="39">
        <v>1138</v>
      </c>
      <c r="B2521" s="29" t="s">
        <v>39</v>
      </c>
      <c r="C2521" s="29" t="s">
        <v>1175</v>
      </c>
      <c r="D2521" s="34">
        <v>2019</v>
      </c>
      <c r="E2521" s="28" t="s">
        <v>279</v>
      </c>
      <c r="F2521" s="69">
        <v>14631.8</v>
      </c>
      <c r="G2521" s="69" t="s">
        <v>17</v>
      </c>
      <c r="H2521" s="71">
        <v>349946</v>
      </c>
    </row>
    <row r="2522" spans="1:8" ht="15.75" customHeight="1" x14ac:dyDescent="0.25">
      <c r="A2522" s="39">
        <v>1139</v>
      </c>
      <c r="B2522" s="29" t="s">
        <v>39</v>
      </c>
      <c r="C2522" s="29" t="s">
        <v>1176</v>
      </c>
      <c r="D2522" s="34">
        <v>2019</v>
      </c>
      <c r="E2522" s="28" t="s">
        <v>13</v>
      </c>
      <c r="F2522" s="69">
        <v>6484.9</v>
      </c>
      <c r="G2522" s="22">
        <v>986</v>
      </c>
      <c r="H2522" s="71">
        <v>393159.98</v>
      </c>
    </row>
    <row r="2523" spans="1:8" ht="15.75" customHeight="1" x14ac:dyDescent="0.25">
      <c r="A2523" s="39">
        <v>1140</v>
      </c>
      <c r="B2523" s="29" t="s">
        <v>39</v>
      </c>
      <c r="C2523" s="29" t="s">
        <v>1177</v>
      </c>
      <c r="D2523" s="34">
        <v>2019</v>
      </c>
      <c r="E2523" s="28" t="s">
        <v>279</v>
      </c>
      <c r="F2523" s="69">
        <v>10934.9</v>
      </c>
      <c r="G2523" s="69" t="s">
        <v>17</v>
      </c>
      <c r="H2523" s="71">
        <v>119344.45</v>
      </c>
    </row>
    <row r="2524" spans="1:8" ht="15.75" customHeight="1" x14ac:dyDescent="0.25">
      <c r="A2524" s="41">
        <v>1141</v>
      </c>
      <c r="B2524" s="45" t="s">
        <v>39</v>
      </c>
      <c r="C2524" s="45" t="s">
        <v>1178</v>
      </c>
      <c r="D2524" s="47">
        <v>2019</v>
      </c>
      <c r="E2524" s="28" t="s">
        <v>33</v>
      </c>
      <c r="F2524" s="69">
        <v>8926.1</v>
      </c>
      <c r="G2524" s="69">
        <v>8926.1</v>
      </c>
      <c r="H2524" s="71">
        <v>326733</v>
      </c>
    </row>
    <row r="2525" spans="1:8" ht="15.75" customHeight="1" x14ac:dyDescent="0.25">
      <c r="A2525" s="41"/>
      <c r="B2525" s="41"/>
      <c r="C2525" s="41"/>
      <c r="D2525" s="41"/>
      <c r="E2525" s="28" t="s">
        <v>31</v>
      </c>
      <c r="F2525" s="69">
        <v>8926.1</v>
      </c>
      <c r="G2525" s="22">
        <v>6068.3</v>
      </c>
      <c r="H2525" s="71">
        <v>162700</v>
      </c>
    </row>
    <row r="2526" spans="1:8" ht="15.75" customHeight="1" x14ac:dyDescent="0.25">
      <c r="A2526" s="39">
        <v>1142</v>
      </c>
      <c r="B2526" s="29" t="s">
        <v>39</v>
      </c>
      <c r="C2526" s="29" t="s">
        <v>1179</v>
      </c>
      <c r="D2526" s="34">
        <v>2019</v>
      </c>
      <c r="E2526" s="28" t="s">
        <v>171</v>
      </c>
      <c r="F2526" s="69">
        <v>11804.7</v>
      </c>
      <c r="G2526" s="69">
        <v>1</v>
      </c>
      <c r="H2526" s="71">
        <v>1526000</v>
      </c>
    </row>
    <row r="2527" spans="1:8" ht="15.75" customHeight="1" x14ac:dyDescent="0.25">
      <c r="A2527" s="39">
        <v>1143</v>
      </c>
      <c r="B2527" s="29" t="s">
        <v>39</v>
      </c>
      <c r="C2527" s="29" t="s">
        <v>1180</v>
      </c>
      <c r="D2527" s="34">
        <v>2019</v>
      </c>
      <c r="E2527" s="28" t="s">
        <v>31</v>
      </c>
      <c r="F2527" s="69">
        <v>3144</v>
      </c>
      <c r="G2527" s="22">
        <v>1800</v>
      </c>
      <c r="H2527" s="71">
        <v>259177.94</v>
      </c>
    </row>
    <row r="2528" spans="1:8" ht="15.75" customHeight="1" x14ac:dyDescent="0.25">
      <c r="A2528" s="39">
        <v>1144</v>
      </c>
      <c r="B2528" s="29" t="s">
        <v>39</v>
      </c>
      <c r="C2528" s="29" t="s">
        <v>1181</v>
      </c>
      <c r="D2528" s="34">
        <v>2019</v>
      </c>
      <c r="E2528" s="28" t="s">
        <v>13</v>
      </c>
      <c r="F2528" s="69">
        <v>7274.4</v>
      </c>
      <c r="G2528" s="69">
        <v>872.92</v>
      </c>
      <c r="H2528" s="71">
        <v>550000</v>
      </c>
    </row>
    <row r="2529" spans="1:8" ht="15.75" customHeight="1" x14ac:dyDescent="0.25">
      <c r="A2529" s="39">
        <v>1145</v>
      </c>
      <c r="B2529" s="29" t="s">
        <v>39</v>
      </c>
      <c r="C2529" s="29" t="s">
        <v>1182</v>
      </c>
      <c r="D2529" s="34">
        <v>2019</v>
      </c>
      <c r="E2529" s="28" t="s">
        <v>13</v>
      </c>
      <c r="F2529" s="69">
        <v>4489.1000000000004</v>
      </c>
      <c r="G2529" s="22">
        <v>815</v>
      </c>
      <c r="H2529" s="71">
        <v>283861.65999999997</v>
      </c>
    </row>
    <row r="2530" spans="1:8" ht="15.75" customHeight="1" x14ac:dyDescent="0.25">
      <c r="A2530" s="41">
        <v>1146</v>
      </c>
      <c r="B2530" s="45" t="s">
        <v>39</v>
      </c>
      <c r="C2530" s="45" t="s">
        <v>1183</v>
      </c>
      <c r="D2530" s="47">
        <v>2019</v>
      </c>
      <c r="E2530" s="28" t="s">
        <v>31</v>
      </c>
      <c r="F2530" s="69">
        <v>3946.8</v>
      </c>
      <c r="G2530" s="22">
        <v>2600</v>
      </c>
      <c r="H2530" s="71">
        <v>334092.69</v>
      </c>
    </row>
    <row r="2531" spans="1:8" ht="15.75" customHeight="1" x14ac:dyDescent="0.25">
      <c r="A2531" s="41"/>
      <c r="B2531" s="41"/>
      <c r="C2531" s="41"/>
      <c r="D2531" s="41"/>
      <c r="E2531" s="28" t="s">
        <v>279</v>
      </c>
      <c r="F2531" s="69">
        <v>3946.8</v>
      </c>
      <c r="G2531" s="69" t="s">
        <v>17</v>
      </c>
      <c r="H2531" s="71">
        <v>280041.46000000002</v>
      </c>
    </row>
    <row r="2532" spans="1:8" ht="15.75" customHeight="1" x14ac:dyDescent="0.25">
      <c r="A2532" s="39">
        <v>1147</v>
      </c>
      <c r="B2532" s="29" t="s">
        <v>39</v>
      </c>
      <c r="C2532" s="29" t="s">
        <v>1184</v>
      </c>
      <c r="D2532" s="34">
        <v>2019</v>
      </c>
      <c r="E2532" s="28" t="s">
        <v>23</v>
      </c>
      <c r="F2532" s="69">
        <v>8214</v>
      </c>
      <c r="G2532" s="69">
        <v>1524.56</v>
      </c>
      <c r="H2532" s="71">
        <v>499304.17</v>
      </c>
    </row>
    <row r="2533" spans="1:8" ht="15.75" customHeight="1" x14ac:dyDescent="0.25">
      <c r="A2533" s="41">
        <v>1148</v>
      </c>
      <c r="B2533" s="45" t="s">
        <v>39</v>
      </c>
      <c r="C2533" s="45" t="s">
        <v>1185</v>
      </c>
      <c r="D2533" s="47">
        <v>2019</v>
      </c>
      <c r="E2533" s="28" t="s">
        <v>13</v>
      </c>
      <c r="F2533" s="69">
        <v>14339.6</v>
      </c>
      <c r="G2533" s="69">
        <v>616.72</v>
      </c>
      <c r="H2533" s="71">
        <v>885500.4</v>
      </c>
    </row>
    <row r="2534" spans="1:8" ht="15.75" customHeight="1" x14ac:dyDescent="0.25">
      <c r="A2534" s="41"/>
      <c r="B2534" s="41"/>
      <c r="C2534" s="41"/>
      <c r="D2534" s="41"/>
      <c r="E2534" s="28" t="s">
        <v>31</v>
      </c>
      <c r="F2534" s="69">
        <v>14339.6</v>
      </c>
      <c r="G2534" s="22">
        <v>8195.9</v>
      </c>
      <c r="H2534" s="71">
        <v>239973.24</v>
      </c>
    </row>
    <row r="2535" spans="1:8" ht="15.75" customHeight="1" x14ac:dyDescent="0.25">
      <c r="A2535" s="41"/>
      <c r="B2535" s="41"/>
      <c r="C2535" s="41"/>
      <c r="D2535" s="41"/>
      <c r="E2535" s="28" t="s">
        <v>279</v>
      </c>
      <c r="F2535" s="69">
        <v>14339.6</v>
      </c>
      <c r="G2535" s="69">
        <v>122.51</v>
      </c>
      <c r="H2535" s="71">
        <v>478414</v>
      </c>
    </row>
    <row r="2536" spans="1:8" ht="15.75" customHeight="1" x14ac:dyDescent="0.25">
      <c r="A2536" s="41"/>
      <c r="B2536" s="41"/>
      <c r="C2536" s="41"/>
      <c r="D2536" s="41"/>
      <c r="E2536" s="28" t="s">
        <v>171</v>
      </c>
      <c r="F2536" s="69">
        <v>14339.6</v>
      </c>
      <c r="G2536" s="69">
        <v>1</v>
      </c>
      <c r="H2536" s="71">
        <v>327774</v>
      </c>
    </row>
    <row r="2537" spans="1:8" ht="15.75" customHeight="1" x14ac:dyDescent="0.25">
      <c r="A2537" s="41">
        <v>1149</v>
      </c>
      <c r="B2537" s="45" t="s">
        <v>39</v>
      </c>
      <c r="C2537" s="45" t="s">
        <v>1186</v>
      </c>
      <c r="D2537" s="47">
        <v>2019</v>
      </c>
      <c r="E2537" s="28" t="s">
        <v>44</v>
      </c>
      <c r="F2537" s="69">
        <v>5941.2</v>
      </c>
      <c r="G2537" s="69">
        <v>474.85</v>
      </c>
      <c r="H2537" s="71">
        <v>165509</v>
      </c>
    </row>
    <row r="2538" spans="1:8" ht="15.75" customHeight="1" x14ac:dyDescent="0.25">
      <c r="A2538" s="41"/>
      <c r="B2538" s="41"/>
      <c r="C2538" s="41"/>
      <c r="D2538" s="41"/>
      <c r="E2538" s="28" t="s">
        <v>33</v>
      </c>
      <c r="F2538" s="69">
        <v>5941.2</v>
      </c>
      <c r="G2538" s="69">
        <v>5941.2</v>
      </c>
      <c r="H2538" s="71">
        <v>816946.66</v>
      </c>
    </row>
    <row r="2539" spans="1:8" ht="15.75" customHeight="1" x14ac:dyDescent="0.25">
      <c r="A2539" s="39">
        <v>1150</v>
      </c>
      <c r="B2539" s="29" t="s">
        <v>39</v>
      </c>
      <c r="C2539" s="29" t="s">
        <v>1187</v>
      </c>
      <c r="D2539" s="34">
        <v>2019</v>
      </c>
      <c r="E2539" s="28" t="s">
        <v>13</v>
      </c>
      <c r="F2539" s="69">
        <v>3599.3</v>
      </c>
      <c r="G2539" s="69">
        <v>611.89</v>
      </c>
      <c r="H2539" s="71">
        <v>1231136</v>
      </c>
    </row>
    <row r="2540" spans="1:8" ht="15.75" customHeight="1" x14ac:dyDescent="0.25">
      <c r="A2540" s="39">
        <v>1151</v>
      </c>
      <c r="B2540" s="29" t="s">
        <v>39</v>
      </c>
      <c r="C2540" s="29" t="s">
        <v>1188</v>
      </c>
      <c r="D2540" s="34">
        <v>2019</v>
      </c>
      <c r="E2540" s="28" t="s">
        <v>44</v>
      </c>
      <c r="F2540" s="69">
        <v>7867</v>
      </c>
      <c r="G2540" s="69">
        <v>313.67</v>
      </c>
      <c r="H2540" s="71" t="s">
        <v>1189</v>
      </c>
    </row>
    <row r="2541" spans="1:8" ht="15.75" customHeight="1" x14ac:dyDescent="0.25">
      <c r="A2541" s="39">
        <v>1152</v>
      </c>
      <c r="B2541" s="29" t="s">
        <v>39</v>
      </c>
      <c r="C2541" s="29" t="s">
        <v>1190</v>
      </c>
      <c r="D2541" s="34">
        <v>2019</v>
      </c>
      <c r="E2541" s="28" t="s">
        <v>128</v>
      </c>
      <c r="F2541" s="69">
        <v>19433.7</v>
      </c>
      <c r="G2541" s="69" t="s">
        <v>17</v>
      </c>
      <c r="H2541" s="71">
        <v>386650</v>
      </c>
    </row>
    <row r="2542" spans="1:8" ht="15.75" customHeight="1" x14ac:dyDescent="0.25">
      <c r="A2542" s="41">
        <v>1153</v>
      </c>
      <c r="B2542" s="45" t="s">
        <v>39</v>
      </c>
      <c r="C2542" s="45" t="s">
        <v>1191</v>
      </c>
      <c r="D2542" s="47">
        <v>2019</v>
      </c>
      <c r="E2542" s="28" t="s">
        <v>44</v>
      </c>
      <c r="F2542" s="69">
        <v>5414.5</v>
      </c>
      <c r="G2542" s="69">
        <v>5414.5</v>
      </c>
      <c r="H2542" s="71">
        <v>70165.58</v>
      </c>
    </row>
    <row r="2543" spans="1:8" ht="15.75" customHeight="1" x14ac:dyDescent="0.25">
      <c r="A2543" s="41"/>
      <c r="B2543" s="41"/>
      <c r="C2543" s="41"/>
      <c r="D2543" s="41"/>
      <c r="E2543" s="28" t="s">
        <v>23</v>
      </c>
      <c r="F2543" s="69">
        <v>5414.5</v>
      </c>
      <c r="G2543" s="69">
        <v>5414.5</v>
      </c>
      <c r="H2543" s="71">
        <v>831939.84000000008</v>
      </c>
    </row>
    <row r="2544" spans="1:8" ht="15.75" customHeight="1" x14ac:dyDescent="0.25">
      <c r="A2544" s="41">
        <v>1154</v>
      </c>
      <c r="B2544" s="45" t="s">
        <v>39</v>
      </c>
      <c r="C2544" s="45" t="s">
        <v>1192</v>
      </c>
      <c r="D2544" s="47">
        <v>2019</v>
      </c>
      <c r="E2544" s="28" t="s">
        <v>33</v>
      </c>
      <c r="F2544" s="69">
        <v>8782.1</v>
      </c>
      <c r="G2544" s="69">
        <v>8782.1</v>
      </c>
      <c r="H2544" s="71">
        <v>120501.6</v>
      </c>
    </row>
    <row r="2545" spans="1:8" ht="15.75" customHeight="1" x14ac:dyDescent="0.25">
      <c r="A2545" s="41"/>
      <c r="B2545" s="41"/>
      <c r="C2545" s="41"/>
      <c r="D2545" s="41"/>
      <c r="E2545" s="28" t="s">
        <v>31</v>
      </c>
      <c r="F2545" s="69">
        <v>8782.1</v>
      </c>
      <c r="G2545" s="22">
        <v>4530</v>
      </c>
      <c r="H2545" s="71">
        <v>287768</v>
      </c>
    </row>
    <row r="2546" spans="1:8" ht="15.75" customHeight="1" x14ac:dyDescent="0.25">
      <c r="A2546" s="39">
        <v>1155</v>
      </c>
      <c r="B2546" s="29" t="s">
        <v>39</v>
      </c>
      <c r="C2546" s="29" t="s">
        <v>1193</v>
      </c>
      <c r="D2546" s="34">
        <v>2019</v>
      </c>
      <c r="E2546" s="28" t="s">
        <v>279</v>
      </c>
      <c r="F2546" s="69">
        <v>5073.3</v>
      </c>
      <c r="G2546" s="69" t="s">
        <v>17</v>
      </c>
      <c r="H2546" s="71">
        <v>410599.2</v>
      </c>
    </row>
    <row r="2547" spans="1:8" ht="15.75" customHeight="1" x14ac:dyDescent="0.25">
      <c r="A2547" s="39">
        <v>1156</v>
      </c>
      <c r="B2547" s="29" t="s">
        <v>39</v>
      </c>
      <c r="C2547" s="29" t="s">
        <v>1194</v>
      </c>
      <c r="D2547" s="34">
        <v>2019</v>
      </c>
      <c r="E2547" s="28" t="s">
        <v>31</v>
      </c>
      <c r="F2547" s="69">
        <v>9891.7000000000007</v>
      </c>
      <c r="G2547" s="22">
        <v>4630</v>
      </c>
      <c r="H2547" s="71">
        <v>103080</v>
      </c>
    </row>
    <row r="2548" spans="1:8" ht="15.75" customHeight="1" x14ac:dyDescent="0.25">
      <c r="A2548" s="39">
        <v>1157</v>
      </c>
      <c r="B2548" s="29" t="s">
        <v>39</v>
      </c>
      <c r="C2548" s="29" t="s">
        <v>1195</v>
      </c>
      <c r="D2548" s="34">
        <v>2019</v>
      </c>
      <c r="E2548" s="28" t="s">
        <v>44</v>
      </c>
      <c r="F2548" s="69">
        <v>11420.3</v>
      </c>
      <c r="G2548" s="69">
        <v>494.94</v>
      </c>
      <c r="H2548" s="71">
        <v>2821583</v>
      </c>
    </row>
    <row r="2549" spans="1:8" ht="15.75" customHeight="1" x14ac:dyDescent="0.25">
      <c r="A2549" s="39">
        <v>1158</v>
      </c>
      <c r="B2549" s="29" t="s">
        <v>39</v>
      </c>
      <c r="C2549" s="29" t="s">
        <v>1196</v>
      </c>
      <c r="D2549" s="34">
        <v>2019</v>
      </c>
      <c r="E2549" s="28" t="s">
        <v>13</v>
      </c>
      <c r="F2549" s="69">
        <v>8643.2000000000007</v>
      </c>
      <c r="G2549" s="22">
        <v>2306.21</v>
      </c>
      <c r="H2549" s="71">
        <v>544707.54</v>
      </c>
    </row>
    <row r="2550" spans="1:8" ht="15.75" customHeight="1" x14ac:dyDescent="0.25">
      <c r="A2550" s="41">
        <v>1159</v>
      </c>
      <c r="B2550" s="45" t="s">
        <v>39</v>
      </c>
      <c r="C2550" s="45" t="s">
        <v>1197</v>
      </c>
      <c r="D2550" s="47">
        <v>2019</v>
      </c>
      <c r="E2550" s="28" t="s">
        <v>44</v>
      </c>
      <c r="F2550" s="69">
        <v>4328.8999999999996</v>
      </c>
      <c r="G2550" s="69">
        <v>379.1</v>
      </c>
      <c r="H2550" s="71">
        <v>479736</v>
      </c>
    </row>
    <row r="2551" spans="1:8" ht="15.75" customHeight="1" x14ac:dyDescent="0.25">
      <c r="A2551" s="41"/>
      <c r="B2551" s="41"/>
      <c r="C2551" s="41"/>
      <c r="D2551" s="41"/>
      <c r="E2551" s="28" t="s">
        <v>23</v>
      </c>
      <c r="F2551" s="69">
        <v>4328.8999999999996</v>
      </c>
      <c r="G2551" s="69">
        <v>991.63</v>
      </c>
      <c r="H2551" s="71">
        <v>53126</v>
      </c>
    </row>
    <row r="2552" spans="1:8" ht="15.75" customHeight="1" x14ac:dyDescent="0.25">
      <c r="A2552" s="39">
        <v>1160</v>
      </c>
      <c r="B2552" s="29" t="s">
        <v>39</v>
      </c>
      <c r="C2552" s="29" t="s">
        <v>1198</v>
      </c>
      <c r="D2552" s="34">
        <v>2019</v>
      </c>
      <c r="E2552" s="28" t="s">
        <v>31</v>
      </c>
      <c r="F2552" s="69">
        <v>3469.9</v>
      </c>
      <c r="G2552" s="22">
        <v>1492.18</v>
      </c>
      <c r="H2552" s="71">
        <v>141790.19</v>
      </c>
    </row>
    <row r="2553" spans="1:8" ht="15.75" customHeight="1" x14ac:dyDescent="0.25">
      <c r="A2553" s="39">
        <v>1161</v>
      </c>
      <c r="B2553" s="29" t="s">
        <v>39</v>
      </c>
      <c r="C2553" s="29" t="s">
        <v>1199</v>
      </c>
      <c r="D2553" s="34">
        <v>2019</v>
      </c>
      <c r="E2553" s="28" t="s">
        <v>23</v>
      </c>
      <c r="F2553" s="69">
        <v>8887.4</v>
      </c>
      <c r="G2553" s="69">
        <v>4018.76</v>
      </c>
      <c r="H2553" s="71">
        <v>154867</v>
      </c>
    </row>
    <row r="2554" spans="1:8" ht="15.75" customHeight="1" x14ac:dyDescent="0.25">
      <c r="A2554" s="41">
        <v>1162</v>
      </c>
      <c r="B2554" s="45" t="s">
        <v>39</v>
      </c>
      <c r="C2554" s="45" t="s">
        <v>1200</v>
      </c>
      <c r="D2554" s="47">
        <v>2019</v>
      </c>
      <c r="E2554" s="28" t="s">
        <v>44</v>
      </c>
      <c r="F2554" s="69">
        <v>5707.7</v>
      </c>
      <c r="G2554" s="69">
        <v>618.20000000000005</v>
      </c>
      <c r="H2554" s="71">
        <v>1067501</v>
      </c>
    </row>
    <row r="2555" spans="1:8" ht="15.75" customHeight="1" x14ac:dyDescent="0.25">
      <c r="A2555" s="41"/>
      <c r="B2555" s="41"/>
      <c r="C2555" s="41"/>
      <c r="D2555" s="41"/>
      <c r="E2555" s="28" t="s">
        <v>25</v>
      </c>
      <c r="F2555" s="69">
        <v>5707.7</v>
      </c>
      <c r="G2555" s="69">
        <v>720.22</v>
      </c>
      <c r="H2555" s="71">
        <v>313784.13</v>
      </c>
    </row>
    <row r="2556" spans="1:8" ht="15.75" customHeight="1" x14ac:dyDescent="0.25">
      <c r="A2556" s="41"/>
      <c r="B2556" s="41"/>
      <c r="C2556" s="41"/>
      <c r="D2556" s="41"/>
      <c r="E2556" s="28" t="s">
        <v>28</v>
      </c>
      <c r="F2556" s="69">
        <v>5707.7</v>
      </c>
      <c r="G2556" s="69">
        <v>405.26</v>
      </c>
      <c r="H2556" s="71">
        <v>44318.39</v>
      </c>
    </row>
    <row r="2557" spans="1:8" ht="15.75" customHeight="1" x14ac:dyDescent="0.25">
      <c r="A2557" s="39">
        <v>1163</v>
      </c>
      <c r="B2557" s="29" t="s">
        <v>39</v>
      </c>
      <c r="C2557" s="29" t="s">
        <v>1201</v>
      </c>
      <c r="D2557" s="34">
        <v>2019</v>
      </c>
      <c r="E2557" s="28" t="s">
        <v>44</v>
      </c>
      <c r="F2557" s="69">
        <v>6478.1</v>
      </c>
      <c r="G2557" s="69">
        <v>6478.1</v>
      </c>
      <c r="H2557" s="71">
        <v>448739.65</v>
      </c>
    </row>
    <row r="2558" spans="1:8" ht="15.75" customHeight="1" x14ac:dyDescent="0.25">
      <c r="A2558" s="41">
        <v>1164</v>
      </c>
      <c r="B2558" s="45" t="s">
        <v>39</v>
      </c>
      <c r="C2558" s="45" t="s">
        <v>1202</v>
      </c>
      <c r="D2558" s="47">
        <v>2019</v>
      </c>
      <c r="E2558" s="28" t="s">
        <v>13</v>
      </c>
      <c r="F2558" s="69">
        <v>3015</v>
      </c>
      <c r="G2558" s="69">
        <v>209.8</v>
      </c>
      <c r="H2558" s="71">
        <v>424270</v>
      </c>
    </row>
    <row r="2559" spans="1:8" ht="15.75" customHeight="1" x14ac:dyDescent="0.25">
      <c r="A2559" s="41"/>
      <c r="B2559" s="41"/>
      <c r="C2559" s="41"/>
      <c r="D2559" s="41"/>
      <c r="E2559" s="28" t="s">
        <v>31</v>
      </c>
      <c r="F2559" s="69">
        <v>3015</v>
      </c>
      <c r="G2559" s="22">
        <v>1760</v>
      </c>
      <c r="H2559" s="71">
        <v>14478</v>
      </c>
    </row>
    <row r="2560" spans="1:8" ht="15.75" customHeight="1" x14ac:dyDescent="0.25">
      <c r="A2560" s="41"/>
      <c r="B2560" s="41"/>
      <c r="C2560" s="41"/>
      <c r="D2560" s="41"/>
      <c r="E2560" s="28" t="s">
        <v>279</v>
      </c>
      <c r="F2560" s="69">
        <v>3015</v>
      </c>
      <c r="G2560" s="69" t="s">
        <v>17</v>
      </c>
      <c r="H2560" s="71">
        <v>338125</v>
      </c>
    </row>
    <row r="2561" spans="1:8" ht="15.75" customHeight="1" x14ac:dyDescent="0.25">
      <c r="A2561" s="41">
        <v>1165</v>
      </c>
      <c r="B2561" s="45" t="s">
        <v>39</v>
      </c>
      <c r="C2561" s="45" t="s">
        <v>1203</v>
      </c>
      <c r="D2561" s="47">
        <v>2019</v>
      </c>
      <c r="E2561" s="28" t="s">
        <v>33</v>
      </c>
      <c r="F2561" s="69">
        <v>13570.4</v>
      </c>
      <c r="G2561" s="69">
        <v>13570.4</v>
      </c>
      <c r="H2561" s="71">
        <v>38860</v>
      </c>
    </row>
    <row r="2562" spans="1:8" ht="15.75" customHeight="1" x14ac:dyDescent="0.25">
      <c r="A2562" s="41"/>
      <c r="B2562" s="41"/>
      <c r="C2562" s="41"/>
      <c r="D2562" s="41"/>
      <c r="E2562" s="28" t="s">
        <v>31</v>
      </c>
      <c r="F2562" s="69">
        <v>13570.4</v>
      </c>
      <c r="G2562" s="22">
        <v>7140</v>
      </c>
      <c r="H2562" s="71">
        <v>49950</v>
      </c>
    </row>
    <row r="2563" spans="1:8" ht="15.75" customHeight="1" x14ac:dyDescent="0.25">
      <c r="A2563" s="41"/>
      <c r="B2563" s="41"/>
      <c r="C2563" s="41"/>
      <c r="D2563" s="41"/>
      <c r="E2563" s="28" t="s">
        <v>279</v>
      </c>
      <c r="F2563" s="69">
        <v>13570.4</v>
      </c>
      <c r="G2563" s="69" t="s">
        <v>17</v>
      </c>
      <c r="H2563" s="71">
        <v>204000</v>
      </c>
    </row>
    <row r="2564" spans="1:8" ht="15.75" customHeight="1" x14ac:dyDescent="0.25">
      <c r="A2564" s="41"/>
      <c r="B2564" s="41"/>
      <c r="C2564" s="41"/>
      <c r="D2564" s="41"/>
      <c r="E2564" s="28" t="s">
        <v>128</v>
      </c>
      <c r="F2564" s="69">
        <v>13570.4</v>
      </c>
      <c r="G2564" s="69" t="s">
        <v>17</v>
      </c>
      <c r="H2564" s="71">
        <v>250000</v>
      </c>
    </row>
    <row r="2565" spans="1:8" ht="15.75" customHeight="1" x14ac:dyDescent="0.25">
      <c r="A2565" s="41">
        <v>1166</v>
      </c>
      <c r="B2565" s="45" t="s">
        <v>39</v>
      </c>
      <c r="C2565" s="45" t="s">
        <v>1204</v>
      </c>
      <c r="D2565" s="47">
        <v>2019</v>
      </c>
      <c r="E2565" s="28" t="s">
        <v>44</v>
      </c>
      <c r="F2565" s="69">
        <v>4862</v>
      </c>
      <c r="G2565" s="69">
        <v>4862</v>
      </c>
      <c r="H2565" s="71">
        <v>39200</v>
      </c>
    </row>
    <row r="2566" spans="1:8" ht="15.75" customHeight="1" x14ac:dyDescent="0.25">
      <c r="A2566" s="41"/>
      <c r="B2566" s="41"/>
      <c r="C2566" s="41"/>
      <c r="D2566" s="41"/>
      <c r="E2566" s="28" t="s">
        <v>31</v>
      </c>
      <c r="F2566" s="69">
        <v>4862</v>
      </c>
      <c r="G2566" s="22">
        <v>9409.6</v>
      </c>
      <c r="H2566" s="71">
        <v>602963.31999999995</v>
      </c>
    </row>
    <row r="2567" spans="1:8" ht="15.75" customHeight="1" x14ac:dyDescent="0.25">
      <c r="A2567" s="41">
        <v>1167</v>
      </c>
      <c r="B2567" s="45" t="s">
        <v>39</v>
      </c>
      <c r="C2567" s="45" t="s">
        <v>1205</v>
      </c>
      <c r="D2567" s="47">
        <v>2019</v>
      </c>
      <c r="E2567" s="28" t="s">
        <v>31</v>
      </c>
      <c r="F2567" s="69">
        <v>18473.599999999999</v>
      </c>
      <c r="G2567" s="69">
        <v>9463.6</v>
      </c>
      <c r="H2567" s="71">
        <v>473860.8</v>
      </c>
    </row>
    <row r="2568" spans="1:8" ht="15.75" customHeight="1" x14ac:dyDescent="0.25">
      <c r="A2568" s="41"/>
      <c r="B2568" s="41"/>
      <c r="C2568" s="41"/>
      <c r="D2568" s="41"/>
      <c r="E2568" s="28" t="s">
        <v>279</v>
      </c>
      <c r="F2568" s="69">
        <v>18473.599999999999</v>
      </c>
      <c r="G2568" s="69" t="s">
        <v>17</v>
      </c>
      <c r="H2568" s="71">
        <v>4883217.2</v>
      </c>
    </row>
    <row r="2569" spans="1:8" ht="15.75" customHeight="1" x14ac:dyDescent="0.25">
      <c r="A2569" s="41">
        <v>1168</v>
      </c>
      <c r="B2569" s="45" t="s">
        <v>39</v>
      </c>
      <c r="C2569" s="45" t="s">
        <v>1206</v>
      </c>
      <c r="D2569" s="47">
        <v>2019</v>
      </c>
      <c r="E2569" s="28" t="s">
        <v>44</v>
      </c>
      <c r="F2569" s="69">
        <v>4908.3</v>
      </c>
      <c r="G2569" s="69">
        <v>429.7</v>
      </c>
      <c r="H2569" s="71">
        <v>129623.66</v>
      </c>
    </row>
    <row r="2570" spans="1:8" ht="15.75" customHeight="1" x14ac:dyDescent="0.25">
      <c r="A2570" s="41"/>
      <c r="B2570" s="41"/>
      <c r="C2570" s="41"/>
      <c r="D2570" s="41"/>
      <c r="E2570" s="28" t="s">
        <v>28</v>
      </c>
      <c r="F2570" s="69">
        <v>4908.3</v>
      </c>
      <c r="G2570" s="69">
        <v>440.86</v>
      </c>
      <c r="H2570" s="71">
        <v>144418.87</v>
      </c>
    </row>
    <row r="2571" spans="1:8" ht="15.75" customHeight="1" x14ac:dyDescent="0.25">
      <c r="A2571" s="39">
        <v>1169</v>
      </c>
      <c r="B2571" s="29" t="s">
        <v>39</v>
      </c>
      <c r="C2571" s="29" t="s">
        <v>1207</v>
      </c>
      <c r="D2571" s="34">
        <v>2019</v>
      </c>
      <c r="E2571" s="28" t="s">
        <v>14</v>
      </c>
      <c r="F2571" s="69">
        <v>3846.1</v>
      </c>
      <c r="G2571" s="72" t="s">
        <v>15</v>
      </c>
      <c r="H2571" s="71">
        <v>50000</v>
      </c>
    </row>
    <row r="2572" spans="1:8" ht="15.75" customHeight="1" x14ac:dyDescent="0.25">
      <c r="A2572" s="39">
        <v>1170</v>
      </c>
      <c r="B2572" s="29" t="s">
        <v>39</v>
      </c>
      <c r="C2572" s="29" t="s">
        <v>1208</v>
      </c>
      <c r="D2572" s="34">
        <v>2019</v>
      </c>
      <c r="E2572" s="28" t="s">
        <v>279</v>
      </c>
      <c r="F2572" s="69">
        <v>8596.1</v>
      </c>
      <c r="G2572" s="69" t="s">
        <v>17</v>
      </c>
      <c r="H2572" s="71">
        <v>540000</v>
      </c>
    </row>
    <row r="2573" spans="1:8" ht="15.75" customHeight="1" x14ac:dyDescent="0.25">
      <c r="A2573" s="41">
        <v>1171</v>
      </c>
      <c r="B2573" s="45" t="s">
        <v>39</v>
      </c>
      <c r="C2573" s="45" t="s">
        <v>1209</v>
      </c>
      <c r="D2573" s="47">
        <v>2019</v>
      </c>
      <c r="E2573" s="28" t="s">
        <v>13</v>
      </c>
      <c r="F2573" s="69">
        <v>4614.3999999999996</v>
      </c>
      <c r="G2573" s="69">
        <v>1061.18</v>
      </c>
      <c r="H2573" s="71">
        <v>1117844.28</v>
      </c>
    </row>
    <row r="2574" spans="1:8" ht="15.75" customHeight="1" x14ac:dyDescent="0.25">
      <c r="A2574" s="41"/>
      <c r="B2574" s="41"/>
      <c r="C2574" s="41"/>
      <c r="D2574" s="41"/>
      <c r="E2574" s="28" t="s">
        <v>14</v>
      </c>
      <c r="F2574" s="69">
        <v>4614.3999999999996</v>
      </c>
      <c r="G2574" s="72" t="s">
        <v>15</v>
      </c>
      <c r="H2574" s="71">
        <v>50000</v>
      </c>
    </row>
    <row r="2575" spans="1:8" ht="15.75" customHeight="1" x14ac:dyDescent="0.25">
      <c r="A2575" s="39">
        <v>1172</v>
      </c>
      <c r="B2575" s="29" t="s">
        <v>39</v>
      </c>
      <c r="C2575" s="29" t="s">
        <v>1210</v>
      </c>
      <c r="D2575" s="34">
        <v>2019</v>
      </c>
      <c r="E2575" s="28" t="s">
        <v>279</v>
      </c>
      <c r="F2575" s="69">
        <v>8055.5</v>
      </c>
      <c r="G2575" s="69" t="s">
        <v>17</v>
      </c>
      <c r="H2575" s="71">
        <v>53000</v>
      </c>
    </row>
    <row r="2576" spans="1:8" ht="15.75" customHeight="1" x14ac:dyDescent="0.25">
      <c r="A2576" s="39">
        <v>1173</v>
      </c>
      <c r="B2576" s="29" t="s">
        <v>39</v>
      </c>
      <c r="C2576" s="29" t="s">
        <v>1211</v>
      </c>
      <c r="D2576" s="34">
        <v>2019</v>
      </c>
      <c r="E2576" s="28" t="s">
        <v>279</v>
      </c>
      <c r="F2576" s="69">
        <v>3446.3</v>
      </c>
      <c r="G2576" s="69" t="s">
        <v>17</v>
      </c>
      <c r="H2576" s="71">
        <v>265245.40999999997</v>
      </c>
    </row>
    <row r="2577" spans="1:8" ht="15.75" customHeight="1" x14ac:dyDescent="0.25">
      <c r="A2577" s="39">
        <v>1174</v>
      </c>
      <c r="B2577" s="29" t="s">
        <v>39</v>
      </c>
      <c r="C2577" s="29" t="s">
        <v>1212</v>
      </c>
      <c r="D2577" s="34">
        <v>2019</v>
      </c>
      <c r="E2577" s="28" t="s">
        <v>128</v>
      </c>
      <c r="F2577" s="69">
        <v>11849.8</v>
      </c>
      <c r="G2577" s="69" t="s">
        <v>17</v>
      </c>
      <c r="H2577" s="71">
        <v>326000</v>
      </c>
    </row>
    <row r="2578" spans="1:8" ht="15.75" customHeight="1" x14ac:dyDescent="0.25">
      <c r="A2578" s="41">
        <v>1175</v>
      </c>
      <c r="B2578" s="45" t="s">
        <v>39</v>
      </c>
      <c r="C2578" s="45" t="s">
        <v>1213</v>
      </c>
      <c r="D2578" s="47">
        <v>2019</v>
      </c>
      <c r="E2578" s="28" t="s">
        <v>13</v>
      </c>
      <c r="F2578" s="69">
        <v>53288.5</v>
      </c>
      <c r="G2578" s="22">
        <v>6394.57</v>
      </c>
      <c r="H2578" s="71">
        <v>2394638.2200000002</v>
      </c>
    </row>
    <row r="2579" spans="1:8" ht="15.75" customHeight="1" x14ac:dyDescent="0.25">
      <c r="A2579" s="41"/>
      <c r="B2579" s="41"/>
      <c r="C2579" s="41"/>
      <c r="D2579" s="41"/>
      <c r="E2579" s="28" t="s">
        <v>171</v>
      </c>
      <c r="F2579" s="69">
        <v>53288.5</v>
      </c>
      <c r="G2579" s="69">
        <v>19</v>
      </c>
      <c r="H2579" s="71">
        <v>387600</v>
      </c>
    </row>
    <row r="2580" spans="1:8" ht="15.75" customHeight="1" x14ac:dyDescent="0.25">
      <c r="A2580" s="41"/>
      <c r="B2580" s="41"/>
      <c r="C2580" s="41"/>
      <c r="D2580" s="41"/>
      <c r="E2580" s="28" t="s">
        <v>279</v>
      </c>
      <c r="F2580" s="69">
        <v>53288.5</v>
      </c>
      <c r="G2580" s="69" t="s">
        <v>17</v>
      </c>
      <c r="H2580" s="71">
        <v>3234169.02</v>
      </c>
    </row>
    <row r="2581" spans="1:8" ht="15.75" customHeight="1" x14ac:dyDescent="0.25">
      <c r="A2581" s="41"/>
      <c r="B2581" s="41"/>
      <c r="C2581" s="41"/>
      <c r="D2581" s="41"/>
      <c r="E2581" s="28" t="s">
        <v>128</v>
      </c>
      <c r="F2581" s="69">
        <v>53288.5</v>
      </c>
      <c r="G2581" s="69" t="s">
        <v>17</v>
      </c>
      <c r="H2581" s="71">
        <v>2653231</v>
      </c>
    </row>
    <row r="2582" spans="1:8" ht="15.75" customHeight="1" x14ac:dyDescent="0.25">
      <c r="A2582" s="41">
        <v>1176</v>
      </c>
      <c r="B2582" s="45" t="s">
        <v>39</v>
      </c>
      <c r="C2582" s="45" t="s">
        <v>1214</v>
      </c>
      <c r="D2582" s="47">
        <v>2019</v>
      </c>
      <c r="E2582" s="28" t="s">
        <v>44</v>
      </c>
      <c r="F2582" s="69">
        <v>9810.1</v>
      </c>
      <c r="G2582" s="69">
        <v>918.8</v>
      </c>
      <c r="H2582" s="71">
        <v>1291903.28</v>
      </c>
    </row>
    <row r="2583" spans="1:8" ht="15.75" customHeight="1" x14ac:dyDescent="0.25">
      <c r="A2583" s="41"/>
      <c r="B2583" s="41"/>
      <c r="C2583" s="41"/>
      <c r="D2583" s="41"/>
      <c r="E2583" s="28" t="s">
        <v>13</v>
      </c>
      <c r="F2583" s="69">
        <v>9810.1</v>
      </c>
      <c r="G2583" s="69">
        <v>1152.67</v>
      </c>
      <c r="H2583" s="71">
        <v>1664688.97</v>
      </c>
    </row>
    <row r="2584" spans="1:8" ht="15.75" customHeight="1" x14ac:dyDescent="0.25">
      <c r="A2584" s="41"/>
      <c r="B2584" s="41"/>
      <c r="C2584" s="41"/>
      <c r="D2584" s="41"/>
      <c r="E2584" s="28" t="s">
        <v>33</v>
      </c>
      <c r="F2584" s="69">
        <v>9810.1</v>
      </c>
      <c r="G2584" s="69">
        <v>9810.1</v>
      </c>
      <c r="H2584" s="71">
        <v>177404.38</v>
      </c>
    </row>
    <row r="2585" spans="1:8" ht="15.75" customHeight="1" x14ac:dyDescent="0.25">
      <c r="A2585" s="41"/>
      <c r="B2585" s="41"/>
      <c r="C2585" s="41"/>
      <c r="D2585" s="41"/>
      <c r="E2585" s="28" t="s">
        <v>279</v>
      </c>
      <c r="F2585" s="69">
        <v>9810.1</v>
      </c>
      <c r="G2585" s="69" t="s">
        <v>17</v>
      </c>
      <c r="H2585" s="71">
        <v>415000</v>
      </c>
    </row>
    <row r="2586" spans="1:8" ht="15.75" customHeight="1" x14ac:dyDescent="0.25">
      <c r="A2586" s="39">
        <v>1177</v>
      </c>
      <c r="B2586" s="29" t="s">
        <v>39</v>
      </c>
      <c r="C2586" s="29" t="s">
        <v>1215</v>
      </c>
      <c r="D2586" s="34">
        <v>2019</v>
      </c>
      <c r="E2586" s="28" t="s">
        <v>25</v>
      </c>
      <c r="F2586" s="69">
        <v>8844.4</v>
      </c>
      <c r="G2586" s="69">
        <v>8844.4</v>
      </c>
      <c r="H2586" s="71">
        <v>72895</v>
      </c>
    </row>
    <row r="2587" spans="1:8" ht="15.75" customHeight="1" x14ac:dyDescent="0.25">
      <c r="A2587" s="39">
        <v>1178</v>
      </c>
      <c r="B2587" s="29" t="s">
        <v>39</v>
      </c>
      <c r="C2587" s="29" t="s">
        <v>1216</v>
      </c>
      <c r="D2587" s="34">
        <v>2019</v>
      </c>
      <c r="E2587" s="28" t="s">
        <v>13</v>
      </c>
      <c r="F2587" s="69">
        <v>8758.7000000000007</v>
      </c>
      <c r="G2587" s="69">
        <v>607</v>
      </c>
      <c r="H2587" s="71">
        <v>388841</v>
      </c>
    </row>
    <row r="2588" spans="1:8" ht="15.75" customHeight="1" x14ac:dyDescent="0.25">
      <c r="A2588" s="41">
        <v>1179</v>
      </c>
      <c r="B2588" s="45" t="s">
        <v>39</v>
      </c>
      <c r="C2588" s="45" t="s">
        <v>1217</v>
      </c>
      <c r="D2588" s="47">
        <v>2019</v>
      </c>
      <c r="E2588" s="28" t="s">
        <v>23</v>
      </c>
      <c r="F2588" s="69">
        <v>13472</v>
      </c>
      <c r="G2588" s="69">
        <v>13472</v>
      </c>
      <c r="H2588" s="71">
        <v>789270</v>
      </c>
    </row>
    <row r="2589" spans="1:8" ht="15.75" customHeight="1" x14ac:dyDescent="0.25">
      <c r="A2589" s="41"/>
      <c r="B2589" s="41"/>
      <c r="C2589" s="41"/>
      <c r="D2589" s="41"/>
      <c r="E2589" s="28" t="s">
        <v>31</v>
      </c>
      <c r="F2589" s="69">
        <v>13472</v>
      </c>
      <c r="G2589" s="22">
        <v>7640</v>
      </c>
      <c r="H2589" s="71">
        <v>70000</v>
      </c>
    </row>
    <row r="2590" spans="1:8" ht="15.75" customHeight="1" x14ac:dyDescent="0.25">
      <c r="A2590" s="39">
        <v>1180</v>
      </c>
      <c r="B2590" s="29" t="s">
        <v>39</v>
      </c>
      <c r="C2590" s="29" t="s">
        <v>1218</v>
      </c>
      <c r="D2590" s="34">
        <v>2019</v>
      </c>
      <c r="E2590" s="28" t="s">
        <v>44</v>
      </c>
      <c r="F2590" s="69">
        <v>9074.2000000000007</v>
      </c>
      <c r="G2590" s="69">
        <v>830.22</v>
      </c>
      <c r="H2590" s="71">
        <v>470232</v>
      </c>
    </row>
    <row r="2591" spans="1:8" ht="15.75" customHeight="1" x14ac:dyDescent="0.25">
      <c r="A2591" s="39">
        <v>1181</v>
      </c>
      <c r="B2591" s="29" t="s">
        <v>39</v>
      </c>
      <c r="C2591" s="29" t="s">
        <v>1219</v>
      </c>
      <c r="D2591" s="34">
        <v>2019</v>
      </c>
      <c r="E2591" s="28" t="s">
        <v>31</v>
      </c>
      <c r="F2591" s="69">
        <v>5597.1</v>
      </c>
      <c r="G2591" s="22">
        <v>2820</v>
      </c>
      <c r="H2591" s="71">
        <v>156087</v>
      </c>
    </row>
    <row r="2592" spans="1:8" ht="15.75" customHeight="1" x14ac:dyDescent="0.25">
      <c r="A2592" s="39">
        <v>1182</v>
      </c>
      <c r="B2592" s="29" t="s">
        <v>39</v>
      </c>
      <c r="C2592" s="29" t="s">
        <v>1220</v>
      </c>
      <c r="D2592" s="34">
        <v>2019</v>
      </c>
      <c r="E2592" s="28" t="s">
        <v>13</v>
      </c>
      <c r="F2592" s="69">
        <v>4988.6000000000004</v>
      </c>
      <c r="G2592" s="69">
        <v>1409.9</v>
      </c>
      <c r="H2592" s="71">
        <v>2361425</v>
      </c>
    </row>
    <row r="2593" spans="1:8" ht="15.75" customHeight="1" x14ac:dyDescent="0.25">
      <c r="A2593" s="41">
        <v>1183</v>
      </c>
      <c r="B2593" s="45" t="s">
        <v>39</v>
      </c>
      <c r="C2593" s="45" t="s">
        <v>1221</v>
      </c>
      <c r="D2593" s="47">
        <v>2019</v>
      </c>
      <c r="E2593" s="28" t="s">
        <v>44</v>
      </c>
      <c r="F2593" s="69">
        <v>5974.9</v>
      </c>
      <c r="G2593" s="69">
        <v>564.29999999999995</v>
      </c>
      <c r="H2593" s="71">
        <v>299945</v>
      </c>
    </row>
    <row r="2594" spans="1:8" ht="15.75" customHeight="1" x14ac:dyDescent="0.25">
      <c r="A2594" s="41"/>
      <c r="B2594" s="41"/>
      <c r="C2594" s="41"/>
      <c r="D2594" s="41"/>
      <c r="E2594" s="28" t="s">
        <v>31</v>
      </c>
      <c r="F2594" s="69">
        <v>5974.9</v>
      </c>
      <c r="G2594" s="22">
        <v>2569.42</v>
      </c>
      <c r="H2594" s="71">
        <v>404600</v>
      </c>
    </row>
    <row r="2595" spans="1:8" ht="15.75" customHeight="1" x14ac:dyDescent="0.25">
      <c r="A2595" s="39">
        <v>1184</v>
      </c>
      <c r="B2595" s="29" t="s">
        <v>39</v>
      </c>
      <c r="C2595" s="29" t="s">
        <v>1222</v>
      </c>
      <c r="D2595" s="34">
        <v>2019</v>
      </c>
      <c r="E2595" s="28" t="s">
        <v>31</v>
      </c>
      <c r="F2595" s="69">
        <v>5085.3999999999996</v>
      </c>
      <c r="G2595" s="22">
        <v>2186.91</v>
      </c>
      <c r="H2595" s="71">
        <v>496845</v>
      </c>
    </row>
    <row r="2596" spans="1:8" ht="15.75" customHeight="1" x14ac:dyDescent="0.25">
      <c r="A2596" s="41">
        <v>1185</v>
      </c>
      <c r="B2596" s="45" t="s">
        <v>39</v>
      </c>
      <c r="C2596" s="45" t="s">
        <v>1223</v>
      </c>
      <c r="D2596" s="47">
        <v>2019</v>
      </c>
      <c r="E2596" s="28" t="s">
        <v>44</v>
      </c>
      <c r="F2596" s="69">
        <v>5006.8</v>
      </c>
      <c r="G2596" s="69">
        <v>485.85</v>
      </c>
      <c r="H2596" s="71">
        <v>186171</v>
      </c>
    </row>
    <row r="2597" spans="1:8" ht="15.75" customHeight="1" x14ac:dyDescent="0.25">
      <c r="A2597" s="41"/>
      <c r="B2597" s="41"/>
      <c r="C2597" s="41"/>
      <c r="D2597" s="41"/>
      <c r="E2597" s="28" t="s">
        <v>31</v>
      </c>
      <c r="F2597" s="69">
        <v>5006.8</v>
      </c>
      <c r="G2597" s="22">
        <v>2153.11</v>
      </c>
      <c r="H2597" s="71">
        <v>325245</v>
      </c>
    </row>
    <row r="2598" spans="1:8" ht="15.75" customHeight="1" x14ac:dyDescent="0.25">
      <c r="A2598" s="41"/>
      <c r="B2598" s="41"/>
      <c r="C2598" s="41"/>
      <c r="D2598" s="41"/>
      <c r="E2598" s="28" t="s">
        <v>128</v>
      </c>
      <c r="F2598" s="69">
        <v>5006.8</v>
      </c>
      <c r="G2598" s="69" t="s">
        <v>17</v>
      </c>
      <c r="H2598" s="71">
        <v>196669</v>
      </c>
    </row>
    <row r="2599" spans="1:8" ht="15.75" customHeight="1" x14ac:dyDescent="0.25">
      <c r="A2599" s="39">
        <v>1186</v>
      </c>
      <c r="B2599" s="29" t="s">
        <v>39</v>
      </c>
      <c r="C2599" s="29" t="s">
        <v>1224</v>
      </c>
      <c r="D2599" s="34">
        <v>2019</v>
      </c>
      <c r="E2599" s="28" t="s">
        <v>13</v>
      </c>
      <c r="F2599" s="69">
        <v>4964.5</v>
      </c>
      <c r="G2599" s="69">
        <v>1778</v>
      </c>
      <c r="H2599" s="71">
        <v>2652788.1</v>
      </c>
    </row>
    <row r="2600" spans="1:8" ht="15.75" customHeight="1" x14ac:dyDescent="0.25">
      <c r="A2600" s="41">
        <v>1187</v>
      </c>
      <c r="B2600" s="45" t="s">
        <v>39</v>
      </c>
      <c r="C2600" s="45" t="s">
        <v>1225</v>
      </c>
      <c r="D2600" s="47">
        <v>2019</v>
      </c>
      <c r="E2600" s="28" t="s">
        <v>13</v>
      </c>
      <c r="F2600" s="69">
        <v>3053.7</v>
      </c>
      <c r="G2600" s="22">
        <v>769.4</v>
      </c>
      <c r="H2600" s="71">
        <v>235153</v>
      </c>
    </row>
    <row r="2601" spans="1:8" ht="15.75" customHeight="1" x14ac:dyDescent="0.25">
      <c r="A2601" s="41"/>
      <c r="B2601" s="41"/>
      <c r="C2601" s="41"/>
      <c r="D2601" s="41"/>
      <c r="E2601" s="28" t="s">
        <v>279</v>
      </c>
      <c r="F2601" s="69">
        <v>3053.7</v>
      </c>
      <c r="G2601" s="69" t="s">
        <v>17</v>
      </c>
      <c r="H2601" s="71">
        <v>875470</v>
      </c>
    </row>
    <row r="2602" spans="1:8" ht="15.75" customHeight="1" x14ac:dyDescent="0.25">
      <c r="A2602" s="39">
        <v>1188</v>
      </c>
      <c r="B2602" s="29" t="s">
        <v>39</v>
      </c>
      <c r="C2602" s="29" t="s">
        <v>1226</v>
      </c>
      <c r="D2602" s="34">
        <v>2019</v>
      </c>
      <c r="E2602" s="28" t="s">
        <v>13</v>
      </c>
      <c r="F2602" s="69">
        <v>3306.1</v>
      </c>
      <c r="G2602" s="69">
        <v>760.31</v>
      </c>
      <c r="H2602" s="71">
        <v>853220.38</v>
      </c>
    </row>
    <row r="2603" spans="1:8" ht="15.75" customHeight="1" x14ac:dyDescent="0.25">
      <c r="A2603" s="39">
        <v>1189</v>
      </c>
      <c r="B2603" s="29" t="s">
        <v>39</v>
      </c>
      <c r="C2603" s="29" t="s">
        <v>1227</v>
      </c>
      <c r="D2603" s="34">
        <v>2019</v>
      </c>
      <c r="E2603" s="28" t="s">
        <v>13</v>
      </c>
      <c r="F2603" s="69">
        <v>3611.3</v>
      </c>
      <c r="G2603" s="69">
        <v>830.5</v>
      </c>
      <c r="H2603" s="71">
        <v>826000</v>
      </c>
    </row>
    <row r="2604" spans="1:8" ht="15.75" customHeight="1" x14ac:dyDescent="0.25">
      <c r="A2604" s="39">
        <v>1190</v>
      </c>
      <c r="B2604" s="29" t="s">
        <v>39</v>
      </c>
      <c r="C2604" s="29" t="s">
        <v>1228</v>
      </c>
      <c r="D2604" s="34">
        <v>2019</v>
      </c>
      <c r="E2604" s="28" t="s">
        <v>31</v>
      </c>
      <c r="F2604" s="69">
        <v>8625.4</v>
      </c>
      <c r="G2604" s="22">
        <v>4920</v>
      </c>
      <c r="H2604" s="71">
        <v>499400</v>
      </c>
    </row>
    <row r="2605" spans="1:8" ht="15.75" customHeight="1" x14ac:dyDescent="0.25">
      <c r="A2605" s="41">
        <v>1191</v>
      </c>
      <c r="B2605" s="45" t="s">
        <v>39</v>
      </c>
      <c r="C2605" s="45" t="s">
        <v>1229</v>
      </c>
      <c r="D2605" s="47">
        <v>2019</v>
      </c>
      <c r="E2605" s="28" t="s">
        <v>171</v>
      </c>
      <c r="F2605" s="69">
        <v>15942.63</v>
      </c>
      <c r="G2605" s="69">
        <v>8</v>
      </c>
      <c r="H2605" s="71">
        <v>152295.46</v>
      </c>
    </row>
    <row r="2606" spans="1:8" ht="15.75" customHeight="1" x14ac:dyDescent="0.25">
      <c r="A2606" s="41"/>
      <c r="B2606" s="41"/>
      <c r="C2606" s="41"/>
      <c r="D2606" s="41"/>
      <c r="E2606" s="28" t="s">
        <v>31</v>
      </c>
      <c r="F2606" s="69">
        <v>15942.63</v>
      </c>
      <c r="G2606" s="22">
        <v>8790</v>
      </c>
      <c r="H2606" s="71">
        <v>719621.07</v>
      </c>
    </row>
    <row r="2607" spans="1:8" ht="15.75" customHeight="1" x14ac:dyDescent="0.25">
      <c r="A2607" s="41"/>
      <c r="B2607" s="41"/>
      <c r="C2607" s="41"/>
      <c r="D2607" s="41"/>
      <c r="E2607" s="28" t="s">
        <v>28</v>
      </c>
      <c r="F2607" s="69">
        <v>15942.63</v>
      </c>
      <c r="G2607" s="69">
        <v>1065.8800000000001</v>
      </c>
      <c r="H2607" s="71">
        <v>1055179.07</v>
      </c>
    </row>
    <row r="2608" spans="1:8" ht="15.75" customHeight="1" x14ac:dyDescent="0.25">
      <c r="A2608" s="41"/>
      <c r="B2608" s="41"/>
      <c r="C2608" s="41"/>
      <c r="D2608" s="41"/>
      <c r="E2608" s="28" t="s">
        <v>279</v>
      </c>
      <c r="F2608" s="69">
        <v>15942.63</v>
      </c>
      <c r="G2608" s="69" t="s">
        <v>17</v>
      </c>
      <c r="H2608" s="71">
        <v>158900</v>
      </c>
    </row>
    <row r="2609" spans="1:8" ht="15.75" customHeight="1" x14ac:dyDescent="0.25">
      <c r="A2609" s="41"/>
      <c r="B2609" s="41"/>
      <c r="C2609" s="41"/>
      <c r="D2609" s="41"/>
      <c r="E2609" s="28" t="s">
        <v>128</v>
      </c>
      <c r="F2609" s="69">
        <v>15942.63</v>
      </c>
      <c r="G2609" s="69" t="s">
        <v>17</v>
      </c>
      <c r="H2609" s="71">
        <v>334969</v>
      </c>
    </row>
    <row r="2610" spans="1:8" ht="15.75" customHeight="1" x14ac:dyDescent="0.25">
      <c r="A2610" s="39">
        <v>1192</v>
      </c>
      <c r="B2610" s="29" t="s">
        <v>39</v>
      </c>
      <c r="C2610" s="29" t="s">
        <v>1230</v>
      </c>
      <c r="D2610" s="34">
        <v>2019</v>
      </c>
      <c r="E2610" s="28" t="s">
        <v>279</v>
      </c>
      <c r="F2610" s="69">
        <v>14577.9</v>
      </c>
      <c r="G2610" s="69" t="s">
        <v>17</v>
      </c>
      <c r="H2610" s="71" t="s">
        <v>1231</v>
      </c>
    </row>
    <row r="2611" spans="1:8" ht="15.75" customHeight="1" x14ac:dyDescent="0.25">
      <c r="A2611" s="39">
        <v>1193</v>
      </c>
      <c r="B2611" s="29" t="s">
        <v>39</v>
      </c>
      <c r="C2611" s="29" t="s">
        <v>1232</v>
      </c>
      <c r="D2611" s="34">
        <v>2019</v>
      </c>
      <c r="E2611" s="28" t="s">
        <v>13</v>
      </c>
      <c r="F2611" s="69">
        <v>5628.5</v>
      </c>
      <c r="G2611" s="69">
        <v>1200</v>
      </c>
      <c r="H2611" s="71">
        <v>2213107.0699999998</v>
      </c>
    </row>
    <row r="2612" spans="1:8" ht="15.75" customHeight="1" x14ac:dyDescent="0.25">
      <c r="A2612" s="39">
        <v>1194</v>
      </c>
      <c r="B2612" s="29" t="s">
        <v>39</v>
      </c>
      <c r="C2612" s="29" t="s">
        <v>1233</v>
      </c>
      <c r="D2612" s="34">
        <v>2019</v>
      </c>
      <c r="E2612" s="28" t="s">
        <v>28</v>
      </c>
      <c r="F2612" s="69">
        <v>14725.1</v>
      </c>
      <c r="G2612" s="69">
        <v>723.38</v>
      </c>
      <c r="H2612" s="71">
        <v>2522671</v>
      </c>
    </row>
    <row r="2613" spans="1:8" ht="15.75" customHeight="1" x14ac:dyDescent="0.25">
      <c r="A2613" s="39">
        <v>1195</v>
      </c>
      <c r="B2613" s="29" t="s">
        <v>39</v>
      </c>
      <c r="C2613" s="29" t="s">
        <v>1234</v>
      </c>
      <c r="D2613" s="34">
        <v>2019</v>
      </c>
      <c r="E2613" s="28" t="s">
        <v>31</v>
      </c>
      <c r="F2613" s="69">
        <v>15154.2</v>
      </c>
      <c r="G2613" s="22">
        <v>8550</v>
      </c>
      <c r="H2613" s="71">
        <v>627157</v>
      </c>
    </row>
    <row r="2614" spans="1:8" ht="15.75" customHeight="1" x14ac:dyDescent="0.25">
      <c r="A2614" s="39">
        <v>1196</v>
      </c>
      <c r="B2614" s="29" t="s">
        <v>39</v>
      </c>
      <c r="C2614" s="29" t="s">
        <v>1235</v>
      </c>
      <c r="D2614" s="34">
        <v>2019</v>
      </c>
      <c r="E2614" s="28" t="s">
        <v>13</v>
      </c>
      <c r="F2614" s="69">
        <v>5842.2</v>
      </c>
      <c r="G2614" s="69">
        <v>1527.63</v>
      </c>
      <c r="H2614" s="71">
        <v>554397</v>
      </c>
    </row>
    <row r="2615" spans="1:8" ht="15.75" customHeight="1" x14ac:dyDescent="0.25">
      <c r="A2615" s="39">
        <v>1197</v>
      </c>
      <c r="B2615" s="29" t="s">
        <v>39</v>
      </c>
      <c r="C2615" s="29" t="s">
        <v>1236</v>
      </c>
      <c r="D2615" s="34">
        <v>2019</v>
      </c>
      <c r="E2615" s="28" t="s">
        <v>14</v>
      </c>
      <c r="F2615" s="69">
        <v>4294.1000000000004</v>
      </c>
      <c r="G2615" s="69" t="s">
        <v>15</v>
      </c>
      <c r="H2615" s="71">
        <v>50000</v>
      </c>
    </row>
    <row r="2616" spans="1:8" ht="15.75" customHeight="1" x14ac:dyDescent="0.25">
      <c r="A2616" s="41">
        <v>1198</v>
      </c>
      <c r="B2616" s="45" t="s">
        <v>39</v>
      </c>
      <c r="C2616" s="45" t="s">
        <v>1237</v>
      </c>
      <c r="D2616" s="47">
        <v>2019</v>
      </c>
      <c r="E2616" s="28" t="s">
        <v>23</v>
      </c>
      <c r="F2616" s="69">
        <v>18689.7</v>
      </c>
      <c r="G2616" s="69">
        <v>7891.62</v>
      </c>
      <c r="H2616" s="71">
        <v>900754.16</v>
      </c>
    </row>
    <row r="2617" spans="1:8" ht="15.75" customHeight="1" x14ac:dyDescent="0.25">
      <c r="A2617" s="41"/>
      <c r="B2617" s="41"/>
      <c r="C2617" s="41"/>
      <c r="D2617" s="41"/>
      <c r="E2617" s="28" t="s">
        <v>128</v>
      </c>
      <c r="F2617" s="69">
        <v>18689.7</v>
      </c>
      <c r="G2617" s="69" t="s">
        <v>17</v>
      </c>
      <c r="H2617" s="71">
        <v>792251</v>
      </c>
    </row>
    <row r="2618" spans="1:8" ht="15.75" customHeight="1" x14ac:dyDescent="0.25">
      <c r="A2618" s="39">
        <v>1199</v>
      </c>
      <c r="B2618" s="29" t="s">
        <v>39</v>
      </c>
      <c r="C2618" s="29" t="s">
        <v>1238</v>
      </c>
      <c r="D2618" s="34">
        <v>2019</v>
      </c>
      <c r="E2618" s="28" t="s">
        <v>23</v>
      </c>
      <c r="F2618" s="69">
        <v>5530.8</v>
      </c>
      <c r="G2618" s="69">
        <v>5530.8</v>
      </c>
      <c r="H2618" s="71">
        <v>446399.05</v>
      </c>
    </row>
    <row r="2619" spans="1:8" ht="15.75" customHeight="1" x14ac:dyDescent="0.25">
      <c r="A2619" s="39">
        <v>1200</v>
      </c>
      <c r="B2619" s="29" t="s">
        <v>39</v>
      </c>
      <c r="C2619" s="29" t="s">
        <v>1239</v>
      </c>
      <c r="D2619" s="34">
        <v>2019</v>
      </c>
      <c r="E2619" s="28" t="s">
        <v>28</v>
      </c>
      <c r="F2619" s="69">
        <v>5168.5</v>
      </c>
      <c r="G2619" s="69">
        <v>446.41</v>
      </c>
      <c r="H2619" s="71">
        <v>1114272.6100000001</v>
      </c>
    </row>
    <row r="2620" spans="1:8" ht="15.75" customHeight="1" x14ac:dyDescent="0.25">
      <c r="A2620" s="39">
        <v>1201</v>
      </c>
      <c r="B2620" s="29" t="s">
        <v>39</v>
      </c>
      <c r="C2620" s="29" t="s">
        <v>1240</v>
      </c>
      <c r="D2620" s="34">
        <v>2019</v>
      </c>
      <c r="E2620" s="28" t="s">
        <v>13</v>
      </c>
      <c r="F2620" s="69">
        <v>13688.1</v>
      </c>
      <c r="G2620" s="69">
        <v>1448</v>
      </c>
      <c r="H2620" s="71">
        <v>1983000</v>
      </c>
    </row>
    <row r="2621" spans="1:8" ht="15.75" customHeight="1" x14ac:dyDescent="0.25">
      <c r="A2621" s="41">
        <v>1202</v>
      </c>
      <c r="B2621" s="45" t="s">
        <v>39</v>
      </c>
      <c r="C2621" s="45" t="s">
        <v>1241</v>
      </c>
      <c r="D2621" s="47">
        <v>2019</v>
      </c>
      <c r="E2621" s="28" t="s">
        <v>44</v>
      </c>
      <c r="F2621" s="69">
        <v>16770.099999999999</v>
      </c>
      <c r="G2621" s="69">
        <v>16770.099999999999</v>
      </c>
      <c r="H2621" s="71">
        <v>1365076.24</v>
      </c>
    </row>
    <row r="2622" spans="1:8" ht="15.75" customHeight="1" x14ac:dyDescent="0.25">
      <c r="A2622" s="41"/>
      <c r="B2622" s="41"/>
      <c r="C2622" s="41"/>
      <c r="D2622" s="41"/>
      <c r="E2622" s="28" t="s">
        <v>14</v>
      </c>
      <c r="F2622" s="69">
        <v>16770.099999999999</v>
      </c>
      <c r="G2622" s="69" t="s">
        <v>15</v>
      </c>
      <c r="H2622" s="71">
        <v>52915.19</v>
      </c>
    </row>
    <row r="2623" spans="1:8" ht="15.75" customHeight="1" x14ac:dyDescent="0.25">
      <c r="A2623" s="41">
        <v>1203</v>
      </c>
      <c r="B2623" s="45" t="s">
        <v>39</v>
      </c>
      <c r="C2623" s="45" t="s">
        <v>1242</v>
      </c>
      <c r="D2623" s="47">
        <v>2019</v>
      </c>
      <c r="E2623" s="28" t="s">
        <v>81</v>
      </c>
      <c r="F2623" s="69">
        <v>5124.3999999999996</v>
      </c>
      <c r="G2623" s="69" t="s">
        <v>17</v>
      </c>
      <c r="H2623" s="71">
        <v>549453</v>
      </c>
    </row>
    <row r="2624" spans="1:8" ht="15.75" customHeight="1" x14ac:dyDescent="0.25">
      <c r="A2624" s="41"/>
      <c r="B2624" s="41"/>
      <c r="C2624" s="41"/>
      <c r="D2624" s="41"/>
      <c r="E2624" s="28" t="s">
        <v>279</v>
      </c>
      <c r="F2624" s="69">
        <v>5124.3999999999996</v>
      </c>
      <c r="G2624" s="69" t="s">
        <v>17</v>
      </c>
      <c r="H2624" s="71">
        <v>312881</v>
      </c>
    </row>
    <row r="2625" spans="1:8" ht="15.75" customHeight="1" x14ac:dyDescent="0.25">
      <c r="A2625" s="39">
        <v>1204</v>
      </c>
      <c r="B2625" s="29" t="s">
        <v>39</v>
      </c>
      <c r="C2625" s="29" t="s">
        <v>1243</v>
      </c>
      <c r="D2625" s="34">
        <v>2019</v>
      </c>
      <c r="E2625" s="28" t="s">
        <v>31</v>
      </c>
      <c r="F2625" s="69">
        <v>3886.5</v>
      </c>
      <c r="G2625" s="22">
        <v>1788.34</v>
      </c>
      <c r="H2625" s="71">
        <v>194644.2</v>
      </c>
    </row>
    <row r="2626" spans="1:8" ht="15.75" customHeight="1" x14ac:dyDescent="0.25">
      <c r="A2626" s="41">
        <v>1205</v>
      </c>
      <c r="B2626" s="45" t="s">
        <v>39</v>
      </c>
      <c r="C2626" s="45" t="s">
        <v>1244</v>
      </c>
      <c r="D2626" s="47">
        <v>2019</v>
      </c>
      <c r="E2626" s="28" t="s">
        <v>44</v>
      </c>
      <c r="F2626" s="69">
        <v>6029.8</v>
      </c>
      <c r="G2626" s="69">
        <v>6029.8</v>
      </c>
      <c r="H2626" s="71">
        <v>103415.15</v>
      </c>
    </row>
    <row r="2627" spans="1:8" ht="15.75" customHeight="1" x14ac:dyDescent="0.25">
      <c r="A2627" s="41"/>
      <c r="B2627" s="41"/>
      <c r="C2627" s="41"/>
      <c r="D2627" s="41"/>
      <c r="E2627" s="28" t="s">
        <v>25</v>
      </c>
      <c r="F2627" s="69">
        <v>6029.8</v>
      </c>
      <c r="G2627" s="69">
        <v>506.21</v>
      </c>
      <c r="H2627" s="71">
        <v>55284.65</v>
      </c>
    </row>
    <row r="2628" spans="1:8" ht="15.75" customHeight="1" x14ac:dyDescent="0.25">
      <c r="A2628" s="41"/>
      <c r="B2628" s="41"/>
      <c r="C2628" s="41"/>
      <c r="D2628" s="41"/>
      <c r="E2628" s="28" t="s">
        <v>173</v>
      </c>
      <c r="F2628" s="69">
        <v>6029.8</v>
      </c>
      <c r="G2628" s="69">
        <v>6029.8</v>
      </c>
      <c r="H2628" s="71">
        <v>358792.98</v>
      </c>
    </row>
    <row r="2629" spans="1:8" ht="15.75" customHeight="1" x14ac:dyDescent="0.25">
      <c r="A2629" s="41"/>
      <c r="B2629" s="41"/>
      <c r="C2629" s="41"/>
      <c r="D2629" s="41"/>
      <c r="E2629" s="28" t="s">
        <v>31</v>
      </c>
      <c r="F2629" s="69">
        <v>6029.8</v>
      </c>
      <c r="G2629" s="22">
        <v>2855.14</v>
      </c>
      <c r="H2629" s="71">
        <v>45006</v>
      </c>
    </row>
    <row r="2630" spans="1:8" ht="15.75" customHeight="1" x14ac:dyDescent="0.25">
      <c r="A2630" s="41"/>
      <c r="B2630" s="41"/>
      <c r="C2630" s="41"/>
      <c r="D2630" s="41"/>
      <c r="E2630" s="28" t="s">
        <v>28</v>
      </c>
      <c r="F2630" s="69">
        <v>6029.8</v>
      </c>
      <c r="G2630" s="69">
        <v>645.84</v>
      </c>
      <c r="H2630" s="71">
        <v>82909.490000000005</v>
      </c>
    </row>
    <row r="2631" spans="1:8" ht="15.75" customHeight="1" x14ac:dyDescent="0.25">
      <c r="A2631" s="41"/>
      <c r="B2631" s="41"/>
      <c r="C2631" s="41"/>
      <c r="D2631" s="41"/>
      <c r="E2631" s="28" t="s">
        <v>946</v>
      </c>
      <c r="F2631" s="69">
        <v>6029.8</v>
      </c>
      <c r="G2631" s="69">
        <v>6029.8</v>
      </c>
      <c r="H2631" s="71">
        <v>50267.79</v>
      </c>
    </row>
    <row r="2632" spans="1:8" ht="15.75" customHeight="1" x14ac:dyDescent="0.25">
      <c r="A2632" s="39">
        <v>1206</v>
      </c>
      <c r="B2632" s="29" t="s">
        <v>39</v>
      </c>
      <c r="C2632" s="29" t="s">
        <v>1245</v>
      </c>
      <c r="D2632" s="34">
        <v>2019</v>
      </c>
      <c r="E2632" s="28" t="s">
        <v>128</v>
      </c>
      <c r="F2632" s="69">
        <v>8996.5</v>
      </c>
      <c r="G2632" s="69" t="s">
        <v>17</v>
      </c>
      <c r="H2632" s="71">
        <v>168307.14</v>
      </c>
    </row>
    <row r="2633" spans="1:8" ht="15.75" customHeight="1" x14ac:dyDescent="0.25">
      <c r="A2633" s="39">
        <v>1207</v>
      </c>
      <c r="B2633" s="29" t="s">
        <v>39</v>
      </c>
      <c r="C2633" s="29" t="s">
        <v>1246</v>
      </c>
      <c r="D2633" s="34">
        <v>2019</v>
      </c>
      <c r="E2633" s="28" t="s">
        <v>173</v>
      </c>
      <c r="F2633" s="69">
        <v>6007.3</v>
      </c>
      <c r="G2633" s="69">
        <v>6007.3</v>
      </c>
      <c r="H2633" s="71">
        <v>499525.74</v>
      </c>
    </row>
    <row r="2634" spans="1:8" ht="15.75" customHeight="1" x14ac:dyDescent="0.25">
      <c r="A2634" s="39">
        <v>1208</v>
      </c>
      <c r="B2634" s="29" t="s">
        <v>39</v>
      </c>
      <c r="C2634" s="29" t="s">
        <v>1247</v>
      </c>
      <c r="D2634" s="34">
        <v>2019</v>
      </c>
      <c r="E2634" s="28" t="s">
        <v>279</v>
      </c>
      <c r="F2634" s="69">
        <v>11630.6</v>
      </c>
      <c r="G2634" s="69" t="s">
        <v>17</v>
      </c>
      <c r="H2634" s="71">
        <v>221911</v>
      </c>
    </row>
    <row r="2635" spans="1:8" ht="15.75" customHeight="1" x14ac:dyDescent="0.25">
      <c r="A2635" s="41">
        <v>1209</v>
      </c>
      <c r="B2635" s="45" t="s">
        <v>39</v>
      </c>
      <c r="C2635" s="45" t="s">
        <v>1248</v>
      </c>
      <c r="D2635" s="47">
        <v>2019</v>
      </c>
      <c r="E2635" s="28" t="s">
        <v>33</v>
      </c>
      <c r="F2635" s="69">
        <v>4566.8</v>
      </c>
      <c r="G2635" s="69">
        <v>4566.8</v>
      </c>
      <c r="H2635" s="71">
        <v>54946.7</v>
      </c>
    </row>
    <row r="2636" spans="1:8" ht="15.75" customHeight="1" x14ac:dyDescent="0.25">
      <c r="A2636" s="41"/>
      <c r="B2636" s="41"/>
      <c r="C2636" s="41"/>
      <c r="D2636" s="41"/>
      <c r="E2636" s="28" t="s">
        <v>31</v>
      </c>
      <c r="F2636" s="69">
        <v>4566.8</v>
      </c>
      <c r="G2636" s="22">
        <v>2200</v>
      </c>
      <c r="H2636" s="71">
        <v>290491</v>
      </c>
    </row>
    <row r="2637" spans="1:8" ht="15.75" customHeight="1" x14ac:dyDescent="0.25">
      <c r="A2637" s="41">
        <v>1210</v>
      </c>
      <c r="B2637" s="45" t="s">
        <v>39</v>
      </c>
      <c r="C2637" s="45" t="s">
        <v>1249</v>
      </c>
      <c r="D2637" s="47">
        <v>2019</v>
      </c>
      <c r="E2637" s="28" t="s">
        <v>23</v>
      </c>
      <c r="F2637" s="69">
        <v>10163</v>
      </c>
      <c r="G2637" s="69">
        <v>10163</v>
      </c>
      <c r="H2637" s="71">
        <v>91454.7</v>
      </c>
    </row>
    <row r="2638" spans="1:8" ht="15.75" customHeight="1" x14ac:dyDescent="0.25">
      <c r="A2638" s="41"/>
      <c r="B2638" s="41"/>
      <c r="C2638" s="41"/>
      <c r="D2638" s="41"/>
      <c r="E2638" s="28" t="s">
        <v>31</v>
      </c>
      <c r="F2638" s="69">
        <v>10163</v>
      </c>
      <c r="G2638" s="22">
        <v>6500</v>
      </c>
      <c r="H2638" s="71">
        <v>59723</v>
      </c>
    </row>
    <row r="2639" spans="1:8" ht="15.75" customHeight="1" x14ac:dyDescent="0.25">
      <c r="A2639" s="39">
        <v>1211</v>
      </c>
      <c r="B2639" s="29" t="s">
        <v>39</v>
      </c>
      <c r="C2639" s="29" t="s">
        <v>1250</v>
      </c>
      <c r="D2639" s="34">
        <v>2019</v>
      </c>
      <c r="E2639" s="28" t="s">
        <v>13</v>
      </c>
      <c r="F2639" s="69">
        <v>7571.5</v>
      </c>
      <c r="G2639" s="69">
        <v>898</v>
      </c>
      <c r="H2639" s="71">
        <v>1452286.84</v>
      </c>
    </row>
    <row r="2640" spans="1:8" ht="15.75" customHeight="1" x14ac:dyDescent="0.25">
      <c r="A2640" s="39">
        <v>1212</v>
      </c>
      <c r="B2640" s="29" t="s">
        <v>39</v>
      </c>
      <c r="C2640" s="29" t="s">
        <v>1251</v>
      </c>
      <c r="D2640" s="34">
        <v>2019</v>
      </c>
      <c r="E2640" s="28" t="s">
        <v>171</v>
      </c>
      <c r="F2640" s="69">
        <v>5572.3</v>
      </c>
      <c r="G2640" s="69">
        <v>1</v>
      </c>
      <c r="H2640" s="71">
        <v>32034</v>
      </c>
    </row>
    <row r="2641" spans="1:8" ht="15.75" customHeight="1" x14ac:dyDescent="0.25">
      <c r="A2641" s="41">
        <v>1213</v>
      </c>
      <c r="B2641" s="45" t="s">
        <v>39</v>
      </c>
      <c r="C2641" s="45" t="s">
        <v>1252</v>
      </c>
      <c r="D2641" s="47">
        <v>2019</v>
      </c>
      <c r="E2641" s="28" t="s">
        <v>44</v>
      </c>
      <c r="F2641" s="69">
        <v>7140.6</v>
      </c>
      <c r="G2641" s="69">
        <v>637.04</v>
      </c>
      <c r="H2641" s="71">
        <v>79204</v>
      </c>
    </row>
    <row r="2642" spans="1:8" ht="15.75" customHeight="1" x14ac:dyDescent="0.25">
      <c r="A2642" s="41"/>
      <c r="B2642" s="41"/>
      <c r="C2642" s="41"/>
      <c r="D2642" s="41"/>
      <c r="E2642" s="28" t="s">
        <v>25</v>
      </c>
      <c r="F2642" s="69">
        <v>7140.6</v>
      </c>
      <c r="G2642" s="69">
        <v>723.66</v>
      </c>
      <c r="H2642" s="71">
        <v>79204</v>
      </c>
    </row>
    <row r="2643" spans="1:8" ht="15.75" customHeight="1" x14ac:dyDescent="0.25">
      <c r="A2643" s="41"/>
      <c r="B2643" s="41"/>
      <c r="C2643" s="41"/>
      <c r="D2643" s="41"/>
      <c r="E2643" s="28" t="s">
        <v>128</v>
      </c>
      <c r="F2643" s="69">
        <v>7140.6</v>
      </c>
      <c r="G2643" s="69" t="s">
        <v>17</v>
      </c>
      <c r="H2643" s="71">
        <v>82018.2</v>
      </c>
    </row>
    <row r="2644" spans="1:8" ht="15.75" customHeight="1" x14ac:dyDescent="0.25">
      <c r="A2644" s="39">
        <v>1214</v>
      </c>
      <c r="B2644" s="29" t="s">
        <v>39</v>
      </c>
      <c r="C2644" s="29" t="s">
        <v>1253</v>
      </c>
      <c r="D2644" s="34">
        <v>2019</v>
      </c>
      <c r="E2644" s="28" t="s">
        <v>13</v>
      </c>
      <c r="F2644" s="69">
        <v>12979.1</v>
      </c>
      <c r="G2644" s="22">
        <v>2984.83</v>
      </c>
      <c r="H2644" s="71">
        <v>2974598.47</v>
      </c>
    </row>
    <row r="2645" spans="1:8" ht="15.75" customHeight="1" x14ac:dyDescent="0.25">
      <c r="A2645" s="39">
        <v>1215</v>
      </c>
      <c r="B2645" s="29" t="s">
        <v>39</v>
      </c>
      <c r="C2645" s="29" t="s">
        <v>1254</v>
      </c>
      <c r="D2645" s="34">
        <v>2019</v>
      </c>
      <c r="E2645" s="28" t="s">
        <v>13</v>
      </c>
      <c r="F2645" s="69">
        <v>5712.8</v>
      </c>
      <c r="G2645" s="69">
        <v>1313.79</v>
      </c>
      <c r="H2645" s="71">
        <v>2030407</v>
      </c>
    </row>
    <row r="2646" spans="1:8" ht="15.75" customHeight="1" x14ac:dyDescent="0.25">
      <c r="A2646" s="39">
        <v>1216</v>
      </c>
      <c r="B2646" s="29" t="s">
        <v>39</v>
      </c>
      <c r="C2646" s="29" t="s">
        <v>1255</v>
      </c>
      <c r="D2646" s="34">
        <v>2019</v>
      </c>
      <c r="E2646" s="28" t="s">
        <v>171</v>
      </c>
      <c r="F2646" s="69">
        <v>15703.6</v>
      </c>
      <c r="G2646" s="69">
        <v>4</v>
      </c>
      <c r="H2646" s="71">
        <v>1980000</v>
      </c>
    </row>
    <row r="2647" spans="1:8" ht="15.75" customHeight="1" x14ac:dyDescent="0.25">
      <c r="A2647" s="41">
        <v>1217</v>
      </c>
      <c r="B2647" s="45" t="s">
        <v>39</v>
      </c>
      <c r="C2647" s="45" t="s">
        <v>1256</v>
      </c>
      <c r="D2647" s="47">
        <v>2019</v>
      </c>
      <c r="E2647" s="28" t="s">
        <v>23</v>
      </c>
      <c r="F2647" s="69">
        <v>20341.5</v>
      </c>
      <c r="G2647" s="69">
        <v>20341.5</v>
      </c>
      <c r="H2647" s="71">
        <v>87000</v>
      </c>
    </row>
    <row r="2648" spans="1:8" ht="15.75" customHeight="1" x14ac:dyDescent="0.25">
      <c r="A2648" s="41"/>
      <c r="B2648" s="41"/>
      <c r="C2648" s="41"/>
      <c r="D2648" s="41"/>
      <c r="E2648" s="28" t="s">
        <v>31</v>
      </c>
      <c r="F2648" s="69">
        <v>20341.5</v>
      </c>
      <c r="G2648" s="22">
        <v>11300</v>
      </c>
      <c r="H2648" s="71">
        <v>149401</v>
      </c>
    </row>
    <row r="2649" spans="1:8" ht="15.75" customHeight="1" x14ac:dyDescent="0.25">
      <c r="A2649" s="41">
        <v>1218</v>
      </c>
      <c r="B2649" s="45" t="s">
        <v>39</v>
      </c>
      <c r="C2649" s="45" t="s">
        <v>1257</v>
      </c>
      <c r="D2649" s="47">
        <v>2019</v>
      </c>
      <c r="E2649" s="28" t="s">
        <v>23</v>
      </c>
      <c r="F2649" s="69">
        <v>13493.4</v>
      </c>
      <c r="G2649" s="69">
        <v>5364.89</v>
      </c>
      <c r="H2649" s="71">
        <v>182589.59</v>
      </c>
    </row>
    <row r="2650" spans="1:8" ht="15.75" customHeight="1" x14ac:dyDescent="0.25">
      <c r="A2650" s="41"/>
      <c r="B2650" s="41"/>
      <c r="C2650" s="41"/>
      <c r="D2650" s="41"/>
      <c r="E2650" s="28" t="s">
        <v>31</v>
      </c>
      <c r="F2650" s="69">
        <v>13493.4</v>
      </c>
      <c r="G2650" s="22">
        <v>7900</v>
      </c>
      <c r="H2650" s="71">
        <v>237147.89</v>
      </c>
    </row>
    <row r="2651" spans="1:8" ht="15.75" customHeight="1" x14ac:dyDescent="0.25">
      <c r="A2651" s="39">
        <v>1219</v>
      </c>
      <c r="B2651" s="29" t="s">
        <v>39</v>
      </c>
      <c r="C2651" s="29" t="s">
        <v>1258</v>
      </c>
      <c r="D2651" s="34">
        <v>2019</v>
      </c>
      <c r="E2651" s="28" t="s">
        <v>13</v>
      </c>
      <c r="F2651" s="69">
        <v>10896.4</v>
      </c>
      <c r="G2651" s="22">
        <v>1280.31</v>
      </c>
      <c r="H2651" s="71">
        <v>310000</v>
      </c>
    </row>
    <row r="2652" spans="1:8" ht="15.75" customHeight="1" x14ac:dyDescent="0.25">
      <c r="A2652" s="41">
        <v>1220</v>
      </c>
      <c r="B2652" s="45" t="s">
        <v>39</v>
      </c>
      <c r="C2652" s="45" t="s">
        <v>1259</v>
      </c>
      <c r="D2652" s="47">
        <v>2019</v>
      </c>
      <c r="E2652" s="28" t="s">
        <v>44</v>
      </c>
      <c r="F2652" s="69">
        <v>7243.8</v>
      </c>
      <c r="G2652" s="69">
        <v>687.56</v>
      </c>
      <c r="H2652" s="71">
        <v>640401.71</v>
      </c>
    </row>
    <row r="2653" spans="1:8" ht="15.75" customHeight="1" x14ac:dyDescent="0.25">
      <c r="A2653" s="41"/>
      <c r="B2653" s="41"/>
      <c r="C2653" s="41"/>
      <c r="D2653" s="41"/>
      <c r="E2653" s="28" t="s">
        <v>25</v>
      </c>
      <c r="F2653" s="69">
        <v>7243.8</v>
      </c>
      <c r="G2653" s="69">
        <v>782.06</v>
      </c>
      <c r="H2653" s="71">
        <v>98473.44</v>
      </c>
    </row>
    <row r="2654" spans="1:8" ht="15.75" customHeight="1" x14ac:dyDescent="0.25">
      <c r="A2654" s="41"/>
      <c r="B2654" s="41"/>
      <c r="C2654" s="41"/>
      <c r="D2654" s="41"/>
      <c r="E2654" s="28" t="s">
        <v>23</v>
      </c>
      <c r="F2654" s="69">
        <v>7243.8</v>
      </c>
      <c r="G2654" s="69">
        <v>3145.91</v>
      </c>
      <c r="H2654" s="71">
        <v>613604.63</v>
      </c>
    </row>
    <row r="2655" spans="1:8" ht="15.75" customHeight="1" x14ac:dyDescent="0.25">
      <c r="A2655" s="41"/>
      <c r="B2655" s="41"/>
      <c r="C2655" s="41"/>
      <c r="D2655" s="41"/>
      <c r="E2655" s="28" t="s">
        <v>81</v>
      </c>
      <c r="F2655" s="69">
        <v>7243.8</v>
      </c>
      <c r="G2655" s="69" t="s">
        <v>17</v>
      </c>
      <c r="H2655" s="71">
        <v>554689.84</v>
      </c>
    </row>
    <row r="2656" spans="1:8" ht="15.75" customHeight="1" x14ac:dyDescent="0.25">
      <c r="A2656" s="41"/>
      <c r="B2656" s="41"/>
      <c r="C2656" s="41"/>
      <c r="D2656" s="41"/>
      <c r="E2656" s="28" t="s">
        <v>128</v>
      </c>
      <c r="F2656" s="69">
        <v>7243.8</v>
      </c>
      <c r="G2656" s="69" t="s">
        <v>17</v>
      </c>
      <c r="H2656" s="71">
        <v>160309.97</v>
      </c>
    </row>
    <row r="2657" spans="1:8" ht="15.75" customHeight="1" x14ac:dyDescent="0.25">
      <c r="A2657" s="39">
        <v>1221</v>
      </c>
      <c r="B2657" s="29" t="s">
        <v>39</v>
      </c>
      <c r="C2657" s="29" t="s">
        <v>1260</v>
      </c>
      <c r="D2657" s="34">
        <v>2019</v>
      </c>
      <c r="E2657" s="28" t="s">
        <v>13</v>
      </c>
      <c r="F2657" s="69">
        <v>4141.3</v>
      </c>
      <c r="G2657" s="69">
        <v>1105</v>
      </c>
      <c r="H2657" s="71">
        <v>572567.82999999996</v>
      </c>
    </row>
    <row r="2658" spans="1:8" ht="15.75" customHeight="1" x14ac:dyDescent="0.25">
      <c r="A2658" s="39">
        <v>1222</v>
      </c>
      <c r="B2658" s="29" t="s">
        <v>39</v>
      </c>
      <c r="C2658" s="29" t="s">
        <v>1261</v>
      </c>
      <c r="D2658" s="34">
        <v>2019</v>
      </c>
      <c r="E2658" s="28" t="s">
        <v>28</v>
      </c>
      <c r="F2658" s="69">
        <v>8709</v>
      </c>
      <c r="G2658" s="69">
        <v>8709</v>
      </c>
      <c r="H2658" s="71">
        <v>372037.48</v>
      </c>
    </row>
    <row r="2659" spans="1:8" ht="15.75" customHeight="1" x14ac:dyDescent="0.25">
      <c r="A2659" s="39">
        <v>1223</v>
      </c>
      <c r="B2659" s="29" t="s">
        <v>39</v>
      </c>
      <c r="C2659" s="29" t="s">
        <v>1262</v>
      </c>
      <c r="D2659" s="34">
        <v>2019</v>
      </c>
      <c r="E2659" s="28" t="s">
        <v>31</v>
      </c>
      <c r="F2659" s="69">
        <v>2650.2</v>
      </c>
      <c r="G2659" s="22">
        <v>1139.68</v>
      </c>
      <c r="H2659" s="71">
        <v>527667</v>
      </c>
    </row>
    <row r="2660" spans="1:8" ht="15.75" customHeight="1" x14ac:dyDescent="0.25">
      <c r="A2660" s="41">
        <v>1224</v>
      </c>
      <c r="B2660" s="45" t="s">
        <v>39</v>
      </c>
      <c r="C2660" s="45" t="s">
        <v>1263</v>
      </c>
      <c r="D2660" s="47">
        <v>2019</v>
      </c>
      <c r="E2660" s="28" t="s">
        <v>31</v>
      </c>
      <c r="F2660" s="69">
        <v>2641.2</v>
      </c>
      <c r="G2660" s="22">
        <v>1135.81</v>
      </c>
      <c r="H2660" s="71">
        <v>402667</v>
      </c>
    </row>
    <row r="2661" spans="1:8" ht="15.75" customHeight="1" x14ac:dyDescent="0.25">
      <c r="A2661" s="41"/>
      <c r="B2661" s="41"/>
      <c r="C2661" s="41"/>
      <c r="D2661" s="41"/>
      <c r="E2661" s="28" t="s">
        <v>279</v>
      </c>
      <c r="F2661" s="69">
        <v>2641.2</v>
      </c>
      <c r="G2661" s="69" t="s">
        <v>17</v>
      </c>
      <c r="H2661" s="71">
        <v>85487</v>
      </c>
    </row>
    <row r="2662" spans="1:8" ht="15.75" customHeight="1" x14ac:dyDescent="0.25">
      <c r="A2662" s="39">
        <v>1225</v>
      </c>
      <c r="B2662" s="29" t="s">
        <v>39</v>
      </c>
      <c r="C2662" s="29" t="s">
        <v>1264</v>
      </c>
      <c r="D2662" s="34">
        <v>2019</v>
      </c>
      <c r="E2662" s="28" t="s">
        <v>31</v>
      </c>
      <c r="F2662" s="69">
        <v>6046.1</v>
      </c>
      <c r="G2662" s="22">
        <v>2600.04</v>
      </c>
      <c r="H2662" s="71">
        <v>607301</v>
      </c>
    </row>
    <row r="2663" spans="1:8" ht="15.75" customHeight="1" x14ac:dyDescent="0.25">
      <c r="A2663" s="39">
        <v>1226</v>
      </c>
      <c r="B2663" s="29" t="s">
        <v>39</v>
      </c>
      <c r="C2663" s="29" t="s">
        <v>1265</v>
      </c>
      <c r="D2663" s="34">
        <v>2019</v>
      </c>
      <c r="E2663" s="28" t="s">
        <v>31</v>
      </c>
      <c r="F2663" s="69">
        <v>6067.8</v>
      </c>
      <c r="G2663" s="22">
        <v>2609.37</v>
      </c>
      <c r="H2663" s="71">
        <v>740896</v>
      </c>
    </row>
    <row r="2664" spans="1:8" ht="15.75" customHeight="1" x14ac:dyDescent="0.25">
      <c r="A2664" s="39">
        <v>1227</v>
      </c>
      <c r="B2664" s="29" t="s">
        <v>39</v>
      </c>
      <c r="C2664" s="29" t="s">
        <v>1266</v>
      </c>
      <c r="D2664" s="34">
        <v>2019</v>
      </c>
      <c r="E2664" s="28" t="s">
        <v>13</v>
      </c>
      <c r="F2664" s="69">
        <v>7234.1</v>
      </c>
      <c r="G2664" s="69">
        <v>849.99</v>
      </c>
      <c r="H2664" s="71">
        <v>13549.2</v>
      </c>
    </row>
    <row r="2665" spans="1:8" ht="15.75" customHeight="1" x14ac:dyDescent="0.25">
      <c r="A2665" s="39">
        <v>1228</v>
      </c>
      <c r="B2665" s="29" t="s">
        <v>39</v>
      </c>
      <c r="C2665" s="29" t="s">
        <v>1267</v>
      </c>
      <c r="D2665" s="34">
        <v>2019</v>
      </c>
      <c r="E2665" s="28" t="s">
        <v>13</v>
      </c>
      <c r="F2665" s="69">
        <v>4005.2</v>
      </c>
      <c r="G2665" s="69">
        <v>921.08</v>
      </c>
      <c r="H2665" s="71">
        <v>1215538.3700000001</v>
      </c>
    </row>
    <row r="2666" spans="1:8" ht="15.75" customHeight="1" x14ac:dyDescent="0.25">
      <c r="A2666" s="39">
        <v>1229</v>
      </c>
      <c r="B2666" s="29" t="s">
        <v>39</v>
      </c>
      <c r="C2666" s="29" t="s">
        <v>1268</v>
      </c>
      <c r="D2666" s="34">
        <v>2019</v>
      </c>
      <c r="E2666" s="28" t="s">
        <v>13</v>
      </c>
      <c r="F2666" s="69">
        <v>5657.5</v>
      </c>
      <c r="G2666" s="69">
        <v>1409</v>
      </c>
      <c r="H2666" s="71">
        <v>1161111.8400000001</v>
      </c>
    </row>
    <row r="2667" spans="1:8" ht="15.75" customHeight="1" x14ac:dyDescent="0.25">
      <c r="A2667" s="39">
        <v>1230</v>
      </c>
      <c r="B2667" s="29" t="s">
        <v>39</v>
      </c>
      <c r="C2667" s="29" t="s">
        <v>1269</v>
      </c>
      <c r="D2667" s="34">
        <v>2019</v>
      </c>
      <c r="E2667" s="28" t="s">
        <v>31</v>
      </c>
      <c r="F2667" s="69">
        <v>13055.6</v>
      </c>
      <c r="G2667" s="22">
        <v>7760</v>
      </c>
      <c r="H2667" s="71">
        <v>199580.38</v>
      </c>
    </row>
    <row r="2668" spans="1:8" ht="15.75" customHeight="1" x14ac:dyDescent="0.25">
      <c r="A2668" s="39">
        <v>1231</v>
      </c>
      <c r="B2668" s="29" t="s">
        <v>39</v>
      </c>
      <c r="C2668" s="29" t="s">
        <v>1270</v>
      </c>
      <c r="D2668" s="34">
        <v>2019</v>
      </c>
      <c r="E2668" s="28" t="s">
        <v>31</v>
      </c>
      <c r="F2668" s="69">
        <v>8956.6</v>
      </c>
      <c r="G2668" s="22">
        <v>4970</v>
      </c>
      <c r="H2668" s="71">
        <v>128073.23</v>
      </c>
    </row>
    <row r="2669" spans="1:8" ht="15.75" customHeight="1" x14ac:dyDescent="0.25">
      <c r="A2669" s="39">
        <v>1232</v>
      </c>
      <c r="B2669" s="29" t="s">
        <v>39</v>
      </c>
      <c r="C2669" s="29" t="s">
        <v>1271</v>
      </c>
      <c r="D2669" s="34">
        <v>2019</v>
      </c>
      <c r="E2669" s="28" t="s">
        <v>13</v>
      </c>
      <c r="F2669" s="69">
        <v>4766.8999999999996</v>
      </c>
      <c r="G2669" s="22">
        <v>1096.25</v>
      </c>
      <c r="H2669" s="71">
        <v>632551.30000000005</v>
      </c>
    </row>
    <row r="2670" spans="1:8" ht="15.75" customHeight="1" x14ac:dyDescent="0.25">
      <c r="A2670" s="41">
        <v>1233</v>
      </c>
      <c r="B2670" s="45" t="s">
        <v>39</v>
      </c>
      <c r="C2670" s="45" t="s">
        <v>1272</v>
      </c>
      <c r="D2670" s="47">
        <v>2019</v>
      </c>
      <c r="E2670" s="28" t="s">
        <v>31</v>
      </c>
      <c r="F2670" s="69">
        <v>4049.9</v>
      </c>
      <c r="G2670" s="22">
        <v>2450</v>
      </c>
      <c r="H2670" s="71">
        <v>185255</v>
      </c>
    </row>
    <row r="2671" spans="1:8" ht="15.75" customHeight="1" x14ac:dyDescent="0.25">
      <c r="A2671" s="41"/>
      <c r="B2671" s="41"/>
      <c r="C2671" s="41"/>
      <c r="D2671" s="41"/>
      <c r="E2671" s="28" t="s">
        <v>279</v>
      </c>
      <c r="F2671" s="69">
        <v>4049.9</v>
      </c>
      <c r="G2671" s="69" t="s">
        <v>17</v>
      </c>
      <c r="H2671" s="71">
        <v>56201.62</v>
      </c>
    </row>
    <row r="2672" spans="1:8" ht="15.75" customHeight="1" x14ac:dyDescent="0.25">
      <c r="A2672" s="39">
        <v>1234</v>
      </c>
      <c r="B2672" s="29" t="s">
        <v>39</v>
      </c>
      <c r="C2672" s="29" t="s">
        <v>1273</v>
      </c>
      <c r="D2672" s="34">
        <v>2019</v>
      </c>
      <c r="E2672" s="28" t="s">
        <v>13</v>
      </c>
      <c r="F2672" s="69">
        <v>5199.5</v>
      </c>
      <c r="G2672" s="69">
        <v>1465</v>
      </c>
      <c r="H2672" s="71">
        <v>1958206.8</v>
      </c>
    </row>
    <row r="2673" spans="1:8" ht="15.75" customHeight="1" x14ac:dyDescent="0.25">
      <c r="A2673" s="41">
        <v>1235</v>
      </c>
      <c r="B2673" s="45" t="s">
        <v>39</v>
      </c>
      <c r="C2673" s="45" t="s">
        <v>1274</v>
      </c>
      <c r="D2673" s="47">
        <v>2019</v>
      </c>
      <c r="E2673" s="28" t="s">
        <v>44</v>
      </c>
      <c r="F2673" s="69">
        <v>12429.9</v>
      </c>
      <c r="G2673" s="69">
        <v>605.45000000000005</v>
      </c>
      <c r="H2673" s="71">
        <v>58600</v>
      </c>
    </row>
    <row r="2674" spans="1:8" ht="15.75" customHeight="1" x14ac:dyDescent="0.25">
      <c r="A2674" s="41"/>
      <c r="B2674" s="41"/>
      <c r="C2674" s="41"/>
      <c r="D2674" s="41"/>
      <c r="E2674" s="28" t="s">
        <v>171</v>
      </c>
      <c r="F2674" s="69">
        <v>12429.9</v>
      </c>
      <c r="G2674" s="69">
        <v>4</v>
      </c>
      <c r="H2674" s="71">
        <v>140584</v>
      </c>
    </row>
    <row r="2675" spans="1:8" ht="15.75" customHeight="1" x14ac:dyDescent="0.25">
      <c r="A2675" s="41"/>
      <c r="B2675" s="41"/>
      <c r="C2675" s="41"/>
      <c r="D2675" s="41"/>
      <c r="E2675" s="28" t="s">
        <v>31</v>
      </c>
      <c r="F2675" s="69">
        <v>12429.9</v>
      </c>
      <c r="G2675" s="22">
        <v>7875.2</v>
      </c>
      <c r="H2675" s="71">
        <v>161496.12</v>
      </c>
    </row>
    <row r="2676" spans="1:8" ht="15.75" customHeight="1" x14ac:dyDescent="0.25">
      <c r="A2676" s="41"/>
      <c r="B2676" s="41"/>
      <c r="C2676" s="41"/>
      <c r="D2676" s="41"/>
      <c r="E2676" s="28" t="s">
        <v>1174</v>
      </c>
      <c r="F2676" s="69">
        <v>12429.9</v>
      </c>
      <c r="G2676" s="69">
        <v>12429.9</v>
      </c>
      <c r="H2676" s="71">
        <v>147800</v>
      </c>
    </row>
    <row r="2677" spans="1:8" ht="15.75" customHeight="1" x14ac:dyDescent="0.25">
      <c r="A2677" s="41"/>
      <c r="B2677" s="41"/>
      <c r="C2677" s="41"/>
      <c r="D2677" s="41"/>
      <c r="E2677" s="28" t="s">
        <v>128</v>
      </c>
      <c r="F2677" s="69">
        <v>12429.9</v>
      </c>
      <c r="G2677" s="69" t="s">
        <v>17</v>
      </c>
      <c r="H2677" s="71">
        <v>25000</v>
      </c>
    </row>
    <row r="2678" spans="1:8" ht="15.75" customHeight="1" x14ac:dyDescent="0.25">
      <c r="A2678" s="41">
        <v>1236</v>
      </c>
      <c r="B2678" s="45" t="s">
        <v>39</v>
      </c>
      <c r="C2678" s="45" t="s">
        <v>1275</v>
      </c>
      <c r="D2678" s="47">
        <v>2019</v>
      </c>
      <c r="E2678" s="28" t="s">
        <v>13</v>
      </c>
      <c r="F2678" s="69">
        <v>7625.5</v>
      </c>
      <c r="G2678" s="22">
        <v>915.05</v>
      </c>
      <c r="H2678" s="71">
        <v>384000</v>
      </c>
    </row>
    <row r="2679" spans="1:8" ht="15.75" customHeight="1" x14ac:dyDescent="0.25">
      <c r="A2679" s="41"/>
      <c r="B2679" s="41"/>
      <c r="C2679" s="41"/>
      <c r="D2679" s="41"/>
      <c r="E2679" s="28" t="s">
        <v>171</v>
      </c>
      <c r="F2679" s="69">
        <v>7625.5</v>
      </c>
      <c r="G2679" s="69">
        <v>3</v>
      </c>
      <c r="H2679" s="71">
        <v>133246</v>
      </c>
    </row>
    <row r="2680" spans="1:8" ht="15.75" customHeight="1" x14ac:dyDescent="0.25">
      <c r="A2680" s="41"/>
      <c r="B2680" s="41"/>
      <c r="C2680" s="41"/>
      <c r="D2680" s="41"/>
      <c r="E2680" s="28" t="s">
        <v>23</v>
      </c>
      <c r="F2680" s="69">
        <v>7625.5</v>
      </c>
      <c r="G2680" s="69">
        <v>7625.5</v>
      </c>
      <c r="H2680" s="71">
        <v>82053</v>
      </c>
    </row>
    <row r="2681" spans="1:8" ht="15.75" customHeight="1" x14ac:dyDescent="0.25">
      <c r="A2681" s="41"/>
      <c r="B2681" s="41"/>
      <c r="C2681" s="41"/>
      <c r="D2681" s="41"/>
      <c r="E2681" s="28" t="s">
        <v>31</v>
      </c>
      <c r="F2681" s="69">
        <v>7625.5</v>
      </c>
      <c r="G2681" s="22">
        <v>915.05</v>
      </c>
      <c r="H2681" s="71">
        <v>116329</v>
      </c>
    </row>
    <row r="2682" spans="1:8" ht="15.75" customHeight="1" x14ac:dyDescent="0.25">
      <c r="A2682" s="41"/>
      <c r="B2682" s="41"/>
      <c r="C2682" s="41"/>
      <c r="D2682" s="41"/>
      <c r="E2682" s="28" t="s">
        <v>128</v>
      </c>
      <c r="F2682" s="69">
        <v>7625.5</v>
      </c>
      <c r="G2682" s="69" t="s">
        <v>17</v>
      </c>
      <c r="H2682" s="71">
        <v>197750</v>
      </c>
    </row>
    <row r="2683" spans="1:8" ht="15.75" customHeight="1" x14ac:dyDescent="0.25">
      <c r="A2683" s="41"/>
      <c r="B2683" s="41"/>
      <c r="C2683" s="41"/>
      <c r="D2683" s="41"/>
      <c r="E2683" s="28" t="s">
        <v>1174</v>
      </c>
      <c r="F2683" s="69">
        <v>7625.5</v>
      </c>
      <c r="G2683" s="69">
        <v>7625.5</v>
      </c>
      <c r="H2683" s="71">
        <v>144500</v>
      </c>
    </row>
    <row r="2684" spans="1:8" ht="15.75" customHeight="1" x14ac:dyDescent="0.25">
      <c r="A2684" s="39">
        <v>1237</v>
      </c>
      <c r="B2684" s="29" t="s">
        <v>39</v>
      </c>
      <c r="C2684" s="29" t="s">
        <v>1276</v>
      </c>
      <c r="D2684" s="34">
        <v>2019</v>
      </c>
      <c r="E2684" s="28" t="s">
        <v>13</v>
      </c>
      <c r="F2684" s="69">
        <v>13045.5</v>
      </c>
      <c r="G2684" s="69">
        <v>1565.45</v>
      </c>
      <c r="H2684" s="71">
        <v>943084.42</v>
      </c>
    </row>
    <row r="2685" spans="1:8" ht="15.75" customHeight="1" x14ac:dyDescent="0.25">
      <c r="A2685" s="41">
        <v>1238</v>
      </c>
      <c r="B2685" s="42" t="s">
        <v>1277</v>
      </c>
      <c r="C2685" s="40" t="s">
        <v>1278</v>
      </c>
      <c r="D2685" s="43">
        <v>2019</v>
      </c>
      <c r="E2685" s="24" t="s">
        <v>13</v>
      </c>
      <c r="F2685" s="58">
        <v>528.70000000000005</v>
      </c>
      <c r="G2685" s="22">
        <v>690</v>
      </c>
      <c r="H2685" s="10">
        <v>2642951.65</v>
      </c>
    </row>
    <row r="2686" spans="1:8" ht="15.75" customHeight="1" x14ac:dyDescent="0.25">
      <c r="A2686" s="41"/>
      <c r="B2686" s="41"/>
      <c r="C2686" s="41"/>
      <c r="D2686" s="41"/>
      <c r="E2686" s="24" t="s">
        <v>14</v>
      </c>
      <c r="F2686" s="58">
        <v>528.70000000000005</v>
      </c>
      <c r="G2686" s="22" t="s">
        <v>15</v>
      </c>
      <c r="H2686" s="10">
        <v>33730.300000000003</v>
      </c>
    </row>
    <row r="2687" spans="1:8" ht="15.75" customHeight="1" x14ac:dyDescent="0.25">
      <c r="A2687" s="41">
        <v>1239</v>
      </c>
      <c r="B2687" s="42" t="s">
        <v>1277</v>
      </c>
      <c r="C2687" s="40" t="s">
        <v>1279</v>
      </c>
      <c r="D2687" s="43">
        <v>2019</v>
      </c>
      <c r="E2687" s="24" t="s">
        <v>13</v>
      </c>
      <c r="F2687" s="58">
        <v>580.4</v>
      </c>
      <c r="G2687" s="22">
        <v>565.6</v>
      </c>
      <c r="H2687" s="10">
        <v>2247572.85</v>
      </c>
    </row>
    <row r="2688" spans="1:8" ht="15.75" customHeight="1" x14ac:dyDescent="0.25">
      <c r="A2688" s="41"/>
      <c r="B2688" s="41"/>
      <c r="C2688" s="41"/>
      <c r="D2688" s="41"/>
      <c r="E2688" s="24" t="s">
        <v>14</v>
      </c>
      <c r="F2688" s="58">
        <v>580.4</v>
      </c>
      <c r="G2688" s="22" t="s">
        <v>15</v>
      </c>
      <c r="H2688" s="10">
        <v>34851.300000000003</v>
      </c>
    </row>
    <row r="2689" spans="1:8" ht="15.75" customHeight="1" x14ac:dyDescent="0.25">
      <c r="A2689" s="39">
        <v>1240</v>
      </c>
      <c r="B2689" s="8" t="s">
        <v>1280</v>
      </c>
      <c r="C2689" s="9" t="s">
        <v>1281</v>
      </c>
      <c r="D2689" s="24">
        <v>2019</v>
      </c>
      <c r="E2689" s="24" t="s">
        <v>14</v>
      </c>
      <c r="F2689" s="58">
        <v>765</v>
      </c>
      <c r="G2689" s="22" t="s">
        <v>15</v>
      </c>
      <c r="H2689" s="10">
        <v>135805.91</v>
      </c>
    </row>
    <row r="2690" spans="1:8" ht="15.75" customHeight="1" x14ac:dyDescent="0.25">
      <c r="A2690" s="41">
        <v>1241</v>
      </c>
      <c r="B2690" s="42" t="s">
        <v>1282</v>
      </c>
      <c r="C2690" s="40" t="s">
        <v>1283</v>
      </c>
      <c r="D2690" s="43">
        <v>2019</v>
      </c>
      <c r="E2690" s="24" t="s">
        <v>13</v>
      </c>
      <c r="F2690" s="58">
        <v>294.39999999999998</v>
      </c>
      <c r="G2690" s="22">
        <v>279.2</v>
      </c>
      <c r="H2690" s="10">
        <v>703187.96</v>
      </c>
    </row>
    <row r="2691" spans="1:8" ht="15.75" customHeight="1" x14ac:dyDescent="0.25">
      <c r="A2691" s="41"/>
      <c r="B2691" s="41"/>
      <c r="C2691" s="41"/>
      <c r="D2691" s="41"/>
      <c r="E2691" s="24" t="s">
        <v>14</v>
      </c>
      <c r="F2691" s="58">
        <v>294.39999999999998</v>
      </c>
      <c r="G2691" s="22" t="s">
        <v>15</v>
      </c>
      <c r="H2691" s="10">
        <v>29464.6</v>
      </c>
    </row>
    <row r="2692" spans="1:8" ht="15.75" customHeight="1" x14ac:dyDescent="0.25">
      <c r="A2692" s="41">
        <v>1242</v>
      </c>
      <c r="B2692" s="42" t="s">
        <v>1282</v>
      </c>
      <c r="C2692" s="40" t="s">
        <v>1284</v>
      </c>
      <c r="D2692" s="43">
        <v>2019</v>
      </c>
      <c r="E2692" s="24" t="s">
        <v>13</v>
      </c>
      <c r="F2692" s="58">
        <v>420.9</v>
      </c>
      <c r="G2692" s="22">
        <v>371.1</v>
      </c>
      <c r="H2692" s="10">
        <v>1393754.4</v>
      </c>
    </row>
    <row r="2693" spans="1:8" ht="15.75" customHeight="1" x14ac:dyDescent="0.25">
      <c r="A2693" s="41"/>
      <c r="B2693" s="41"/>
      <c r="C2693" s="41"/>
      <c r="D2693" s="41"/>
      <c r="E2693" s="24" t="s">
        <v>14</v>
      </c>
      <c r="F2693" s="58">
        <v>420.9</v>
      </c>
      <c r="G2693" s="22" t="s">
        <v>15</v>
      </c>
      <c r="H2693" s="10">
        <v>31863.54</v>
      </c>
    </row>
    <row r="2694" spans="1:8" ht="15.75" customHeight="1" x14ac:dyDescent="0.25">
      <c r="A2694" s="41">
        <v>1243</v>
      </c>
      <c r="B2694" s="42" t="s">
        <v>1282</v>
      </c>
      <c r="C2694" s="40" t="s">
        <v>1285</v>
      </c>
      <c r="D2694" s="43">
        <v>2019</v>
      </c>
      <c r="E2694" s="24" t="s">
        <v>13</v>
      </c>
      <c r="F2694" s="58">
        <v>320.10000000000002</v>
      </c>
      <c r="G2694" s="22">
        <v>273.39999999999998</v>
      </c>
      <c r="H2694" s="10">
        <v>1253257.2</v>
      </c>
    </row>
    <row r="2695" spans="1:8" ht="15.75" customHeight="1" x14ac:dyDescent="0.25">
      <c r="A2695" s="41"/>
      <c r="B2695" s="41"/>
      <c r="C2695" s="41"/>
      <c r="D2695" s="41"/>
      <c r="E2695" s="24" t="s">
        <v>14</v>
      </c>
      <c r="F2695" s="58">
        <v>320.10000000000002</v>
      </c>
      <c r="G2695" s="22" t="s">
        <v>15</v>
      </c>
      <c r="H2695" s="10">
        <v>29997.96</v>
      </c>
    </row>
    <row r="2696" spans="1:8" ht="15.75" customHeight="1" x14ac:dyDescent="0.25">
      <c r="A2696" s="41">
        <v>1244</v>
      </c>
      <c r="B2696" s="42" t="s">
        <v>1282</v>
      </c>
      <c r="C2696" s="40" t="s">
        <v>1286</v>
      </c>
      <c r="D2696" s="43">
        <v>2019</v>
      </c>
      <c r="E2696" s="24" t="s">
        <v>13</v>
      </c>
      <c r="F2696" s="58">
        <v>1029.2</v>
      </c>
      <c r="G2696" s="22">
        <v>569</v>
      </c>
      <c r="H2696" s="10">
        <v>2242753.2000000002</v>
      </c>
    </row>
    <row r="2697" spans="1:8" ht="15.75" customHeight="1" x14ac:dyDescent="0.25">
      <c r="A2697" s="41"/>
      <c r="B2697" s="41"/>
      <c r="C2697" s="41"/>
      <c r="D2697" s="41"/>
      <c r="E2697" s="24" t="s">
        <v>14</v>
      </c>
      <c r="F2697" s="58">
        <v>1029.2</v>
      </c>
      <c r="G2697" s="22" t="s">
        <v>15</v>
      </c>
      <c r="H2697" s="10">
        <v>54544.32</v>
      </c>
    </row>
    <row r="2698" spans="1:8" ht="15.75" customHeight="1" x14ac:dyDescent="0.25">
      <c r="A2698" s="41">
        <v>1245</v>
      </c>
      <c r="B2698" s="42" t="s">
        <v>1282</v>
      </c>
      <c r="C2698" s="40" t="s">
        <v>1287</v>
      </c>
      <c r="D2698" s="43">
        <v>2019</v>
      </c>
      <c r="E2698" s="24" t="s">
        <v>13</v>
      </c>
      <c r="F2698" s="58">
        <v>393.2</v>
      </c>
      <c r="G2698" s="22">
        <v>358</v>
      </c>
      <c r="H2698" s="10">
        <v>1323850.8</v>
      </c>
    </row>
    <row r="2699" spans="1:8" ht="15.75" customHeight="1" x14ac:dyDescent="0.25">
      <c r="A2699" s="41"/>
      <c r="B2699" s="41"/>
      <c r="C2699" s="41"/>
      <c r="D2699" s="41"/>
      <c r="E2699" s="24" t="s">
        <v>14</v>
      </c>
      <c r="F2699" s="58">
        <v>393.2</v>
      </c>
      <c r="G2699" s="22" t="s">
        <v>15</v>
      </c>
      <c r="H2699" s="10">
        <v>30792.1</v>
      </c>
    </row>
    <row r="2700" spans="1:8" ht="15.75" customHeight="1" x14ac:dyDescent="0.25">
      <c r="A2700" s="41">
        <v>1246</v>
      </c>
      <c r="B2700" s="42" t="s">
        <v>1282</v>
      </c>
      <c r="C2700" s="40" t="s">
        <v>1288</v>
      </c>
      <c r="D2700" s="43">
        <v>2019</v>
      </c>
      <c r="E2700" s="24" t="s">
        <v>13</v>
      </c>
      <c r="F2700" s="58">
        <v>1641.2</v>
      </c>
      <c r="G2700" s="22">
        <v>877</v>
      </c>
      <c r="H2700" s="10">
        <v>3294330</v>
      </c>
    </row>
    <row r="2701" spans="1:8" ht="15.75" customHeight="1" x14ac:dyDescent="0.25">
      <c r="A2701" s="41"/>
      <c r="B2701" s="41"/>
      <c r="C2701" s="41"/>
      <c r="D2701" s="41"/>
      <c r="E2701" s="24" t="s">
        <v>14</v>
      </c>
      <c r="F2701" s="58">
        <v>1641.2</v>
      </c>
      <c r="G2701" s="22" t="s">
        <v>15</v>
      </c>
      <c r="H2701" s="10">
        <v>65350.76</v>
      </c>
    </row>
    <row r="2702" spans="1:8" ht="15.75" customHeight="1" x14ac:dyDescent="0.25">
      <c r="A2702" s="41">
        <v>1247</v>
      </c>
      <c r="B2702" s="42" t="s">
        <v>1282</v>
      </c>
      <c r="C2702" s="40" t="s">
        <v>1289</v>
      </c>
      <c r="D2702" s="43">
        <v>2019</v>
      </c>
      <c r="E2702" s="24" t="s">
        <v>13</v>
      </c>
      <c r="F2702" s="58">
        <v>1009</v>
      </c>
      <c r="G2702" s="22">
        <v>591</v>
      </c>
      <c r="H2702" s="10">
        <v>2364967.2000000002</v>
      </c>
    </row>
    <row r="2703" spans="1:8" ht="15.75" customHeight="1" x14ac:dyDescent="0.25">
      <c r="A2703" s="41"/>
      <c r="B2703" s="41"/>
      <c r="C2703" s="41"/>
      <c r="D2703" s="41"/>
      <c r="E2703" s="24" t="s">
        <v>14</v>
      </c>
      <c r="F2703" s="58">
        <v>1009</v>
      </c>
      <c r="G2703" s="22" t="s">
        <v>15</v>
      </c>
      <c r="H2703" s="10">
        <v>45319.08</v>
      </c>
    </row>
    <row r="2704" spans="1:8" ht="15.75" customHeight="1" x14ac:dyDescent="0.25">
      <c r="A2704" s="41">
        <v>1248</v>
      </c>
      <c r="B2704" s="42" t="s">
        <v>1282</v>
      </c>
      <c r="C2704" s="40" t="s">
        <v>1290</v>
      </c>
      <c r="D2704" s="43">
        <v>2019</v>
      </c>
      <c r="E2704" s="24" t="s">
        <v>13</v>
      </c>
      <c r="F2704" s="58">
        <v>638.9</v>
      </c>
      <c r="G2704" s="22">
        <v>540</v>
      </c>
      <c r="H2704" s="10">
        <v>2146012.7999999998</v>
      </c>
    </row>
    <row r="2705" spans="1:8" ht="15.75" customHeight="1" x14ac:dyDescent="0.25">
      <c r="A2705" s="41"/>
      <c r="B2705" s="41"/>
      <c r="C2705" s="41"/>
      <c r="D2705" s="41"/>
      <c r="E2705" s="24" t="s">
        <v>14</v>
      </c>
      <c r="F2705" s="58">
        <v>638.9</v>
      </c>
      <c r="G2705" s="22" t="s">
        <v>15</v>
      </c>
      <c r="H2705" s="10">
        <v>36862.019999999997</v>
      </c>
    </row>
    <row r="2706" spans="1:8" ht="15.75" customHeight="1" x14ac:dyDescent="0.25">
      <c r="A2706" s="41">
        <v>1249</v>
      </c>
      <c r="B2706" s="42" t="s">
        <v>1282</v>
      </c>
      <c r="C2706" s="40" t="s">
        <v>1291</v>
      </c>
      <c r="D2706" s="44">
        <v>2019</v>
      </c>
      <c r="E2706" s="24" t="s">
        <v>13</v>
      </c>
      <c r="F2706" s="58">
        <v>460.8</v>
      </c>
      <c r="G2706" s="22">
        <v>434</v>
      </c>
      <c r="H2706" s="10">
        <v>1924970.4</v>
      </c>
    </row>
    <row r="2707" spans="1:8" ht="15.75" customHeight="1" x14ac:dyDescent="0.25">
      <c r="A2707" s="41"/>
      <c r="B2707" s="41"/>
      <c r="C2707" s="41"/>
      <c r="D2707" s="41"/>
      <c r="E2707" s="24" t="s">
        <v>14</v>
      </c>
      <c r="F2707" s="58">
        <v>460.8</v>
      </c>
      <c r="G2707" s="22" t="s">
        <v>15</v>
      </c>
      <c r="H2707" s="10">
        <v>32257.66</v>
      </c>
    </row>
    <row r="2708" spans="1:8" ht="15.75" customHeight="1" x14ac:dyDescent="0.25">
      <c r="A2708" s="41">
        <v>1250</v>
      </c>
      <c r="B2708" s="42" t="s">
        <v>1282</v>
      </c>
      <c r="C2708" s="40" t="s">
        <v>1292</v>
      </c>
      <c r="D2708" s="43">
        <v>2019</v>
      </c>
      <c r="E2708" s="24" t="s">
        <v>13</v>
      </c>
      <c r="F2708" s="58">
        <v>1440.9</v>
      </c>
      <c r="G2708" s="22">
        <v>504.32</v>
      </c>
      <c r="H2708" s="10">
        <v>1511575.2</v>
      </c>
    </row>
    <row r="2709" spans="1:8" ht="15.75" customHeight="1" x14ac:dyDescent="0.25">
      <c r="A2709" s="41"/>
      <c r="B2709" s="41"/>
      <c r="C2709" s="41"/>
      <c r="D2709" s="41"/>
      <c r="E2709" s="24" t="s">
        <v>14</v>
      </c>
      <c r="F2709" s="58">
        <v>1440.9</v>
      </c>
      <c r="G2709" s="22" t="s">
        <v>15</v>
      </c>
      <c r="H2709" s="10">
        <v>55262.94</v>
      </c>
    </row>
    <row r="2710" spans="1:8" ht="15.75" customHeight="1" x14ac:dyDescent="0.25">
      <c r="A2710" s="41">
        <v>1251</v>
      </c>
      <c r="B2710" s="42" t="s">
        <v>1282</v>
      </c>
      <c r="C2710" s="40" t="s">
        <v>1293</v>
      </c>
      <c r="D2710" s="43">
        <v>2019</v>
      </c>
      <c r="E2710" s="24" t="s">
        <v>13</v>
      </c>
      <c r="F2710" s="58">
        <v>435.5</v>
      </c>
      <c r="G2710" s="22">
        <v>391.2</v>
      </c>
      <c r="H2710" s="10">
        <v>1641836.05</v>
      </c>
    </row>
    <row r="2711" spans="1:8" ht="15.75" customHeight="1" x14ac:dyDescent="0.25">
      <c r="A2711" s="41"/>
      <c r="B2711" s="41"/>
      <c r="C2711" s="41"/>
      <c r="D2711" s="41"/>
      <c r="E2711" s="24" t="s">
        <v>16</v>
      </c>
      <c r="F2711" s="58">
        <v>435.5</v>
      </c>
      <c r="G2711" s="22" t="s">
        <v>17</v>
      </c>
      <c r="H2711" s="10">
        <v>33378.53</v>
      </c>
    </row>
    <row r="2712" spans="1:8" ht="15.75" customHeight="1" x14ac:dyDescent="0.25">
      <c r="A2712" s="41"/>
      <c r="B2712" s="41"/>
      <c r="C2712" s="41"/>
      <c r="D2712" s="41"/>
      <c r="E2712" s="24" t="s">
        <v>14</v>
      </c>
      <c r="F2712" s="58">
        <v>435.5</v>
      </c>
      <c r="G2712" s="22" t="s">
        <v>15</v>
      </c>
      <c r="H2712" s="10">
        <v>31708.959999999999</v>
      </c>
    </row>
    <row r="2713" spans="1:8" ht="15.75" customHeight="1" x14ac:dyDescent="0.25">
      <c r="A2713" s="41">
        <v>1252</v>
      </c>
      <c r="B2713" s="42" t="s">
        <v>1282</v>
      </c>
      <c r="C2713" s="40" t="s">
        <v>1294</v>
      </c>
      <c r="D2713" s="43">
        <v>2019</v>
      </c>
      <c r="E2713" s="24" t="s">
        <v>13</v>
      </c>
      <c r="F2713" s="22">
        <v>385</v>
      </c>
      <c r="G2713" s="22">
        <v>311.8</v>
      </c>
      <c r="H2713" s="10">
        <v>1314273.83</v>
      </c>
    </row>
    <row r="2714" spans="1:8" ht="15.75" customHeight="1" x14ac:dyDescent="0.25">
      <c r="A2714" s="41"/>
      <c r="B2714" s="41"/>
      <c r="C2714" s="41"/>
      <c r="D2714" s="41"/>
      <c r="E2714" s="24" t="s">
        <v>14</v>
      </c>
      <c r="F2714" s="22">
        <v>385</v>
      </c>
      <c r="G2714" s="22" t="s">
        <v>15</v>
      </c>
      <c r="H2714" s="10">
        <v>30613.919999999998</v>
      </c>
    </row>
    <row r="2715" spans="1:8" ht="15.75" customHeight="1" x14ac:dyDescent="0.25">
      <c r="A2715" s="41"/>
      <c r="B2715" s="41"/>
      <c r="C2715" s="41"/>
      <c r="D2715" s="41"/>
      <c r="E2715" s="24" t="s">
        <v>16</v>
      </c>
      <c r="F2715" s="22">
        <v>385</v>
      </c>
      <c r="G2715" s="22" t="s">
        <v>17</v>
      </c>
      <c r="H2715" s="10">
        <v>26719.19</v>
      </c>
    </row>
    <row r="2716" spans="1:8" ht="15.75" customHeight="1" x14ac:dyDescent="0.25">
      <c r="A2716" s="41">
        <v>1253</v>
      </c>
      <c r="B2716" s="42" t="s">
        <v>1282</v>
      </c>
      <c r="C2716" s="40" t="s">
        <v>1295</v>
      </c>
      <c r="D2716" s="43">
        <v>2019</v>
      </c>
      <c r="E2716" s="24" t="s">
        <v>13</v>
      </c>
      <c r="F2716" s="22">
        <v>591.4</v>
      </c>
      <c r="G2716" s="22">
        <v>510</v>
      </c>
      <c r="H2716" s="10">
        <v>2000492.94</v>
      </c>
    </row>
    <row r="2717" spans="1:8" ht="15.75" customHeight="1" x14ac:dyDescent="0.25">
      <c r="A2717" s="41"/>
      <c r="B2717" s="41"/>
      <c r="C2717" s="41"/>
      <c r="D2717" s="41"/>
      <c r="E2717" s="24" t="s">
        <v>14</v>
      </c>
      <c r="F2717" s="22">
        <v>591.4</v>
      </c>
      <c r="G2717" s="22" t="s">
        <v>15</v>
      </c>
      <c r="H2717" s="10">
        <v>34914.21</v>
      </c>
    </row>
    <row r="2718" spans="1:8" ht="15.75" customHeight="1" x14ac:dyDescent="0.25">
      <c r="A2718" s="41"/>
      <c r="B2718" s="41"/>
      <c r="C2718" s="41"/>
      <c r="D2718" s="41"/>
      <c r="E2718" s="24" t="s">
        <v>16</v>
      </c>
      <c r="F2718" s="22">
        <v>591.4</v>
      </c>
      <c r="G2718" s="22" t="s">
        <v>17</v>
      </c>
      <c r="H2718" s="10">
        <v>40670.019999999997</v>
      </c>
    </row>
    <row r="2719" spans="1:8" ht="15.75" customHeight="1" x14ac:dyDescent="0.25">
      <c r="A2719" s="41">
        <v>1254</v>
      </c>
      <c r="B2719" s="42" t="s">
        <v>1282</v>
      </c>
      <c r="C2719" s="40" t="s">
        <v>1296</v>
      </c>
      <c r="D2719" s="43">
        <v>2019</v>
      </c>
      <c r="E2719" s="24" t="s">
        <v>13</v>
      </c>
      <c r="F2719" s="22">
        <v>638.9</v>
      </c>
      <c r="G2719" s="22">
        <v>535.4</v>
      </c>
      <c r="H2719" s="10">
        <v>2225580.4900000002</v>
      </c>
    </row>
    <row r="2720" spans="1:8" ht="15.75" customHeight="1" x14ac:dyDescent="0.25">
      <c r="A2720" s="41"/>
      <c r="B2720" s="41"/>
      <c r="C2720" s="41"/>
      <c r="D2720" s="41"/>
      <c r="E2720" s="24" t="s">
        <v>14</v>
      </c>
      <c r="F2720" s="22">
        <v>638.9</v>
      </c>
      <c r="G2720" s="22" t="s">
        <v>15</v>
      </c>
      <c r="H2720" s="10">
        <v>35938.03</v>
      </c>
    </row>
    <row r="2721" spans="1:8" ht="15.75" customHeight="1" x14ac:dyDescent="0.25">
      <c r="A2721" s="41"/>
      <c r="B2721" s="41"/>
      <c r="C2721" s="41"/>
      <c r="D2721" s="41"/>
      <c r="E2721" s="24" t="s">
        <v>16</v>
      </c>
      <c r="F2721" s="22">
        <v>638.9</v>
      </c>
      <c r="G2721" s="22" t="s">
        <v>17</v>
      </c>
      <c r="H2721" s="10">
        <v>45246.05</v>
      </c>
    </row>
    <row r="2722" spans="1:8" ht="15.75" customHeight="1" x14ac:dyDescent="0.25">
      <c r="A2722" s="39">
        <v>1255</v>
      </c>
      <c r="B2722" s="8" t="s">
        <v>1282</v>
      </c>
      <c r="C2722" s="9" t="s">
        <v>1297</v>
      </c>
      <c r="D2722" s="24">
        <v>2019</v>
      </c>
      <c r="E2722" s="24" t="s">
        <v>14</v>
      </c>
      <c r="F2722" s="58">
        <v>311.2</v>
      </c>
      <c r="G2722" s="22" t="s">
        <v>15</v>
      </c>
      <c r="H2722" s="10">
        <v>18625.919999999998</v>
      </c>
    </row>
    <row r="2723" spans="1:8" ht="15.75" customHeight="1" x14ac:dyDescent="0.25">
      <c r="A2723" s="41">
        <v>1256</v>
      </c>
      <c r="B2723" s="42" t="s">
        <v>1282</v>
      </c>
      <c r="C2723" s="40" t="s">
        <v>1298</v>
      </c>
      <c r="D2723" s="43">
        <v>2019</v>
      </c>
      <c r="E2723" s="24" t="s">
        <v>31</v>
      </c>
      <c r="F2723" s="58">
        <v>437.9</v>
      </c>
      <c r="G2723" s="22">
        <v>506</v>
      </c>
      <c r="H2723" s="10">
        <v>1602617.86</v>
      </c>
    </row>
    <row r="2724" spans="1:8" ht="15.75" customHeight="1" x14ac:dyDescent="0.25">
      <c r="A2724" s="41"/>
      <c r="B2724" s="41"/>
      <c r="C2724" s="41"/>
      <c r="D2724" s="41"/>
      <c r="E2724" s="24" t="s">
        <v>14</v>
      </c>
      <c r="F2724" s="58">
        <v>437.9</v>
      </c>
      <c r="G2724" s="22" t="s">
        <v>15</v>
      </c>
      <c r="H2724" s="10">
        <v>26828.48</v>
      </c>
    </row>
    <row r="2725" spans="1:8" ht="15.75" customHeight="1" x14ac:dyDescent="0.25">
      <c r="A2725" s="39">
        <v>1257</v>
      </c>
      <c r="B2725" s="8" t="s">
        <v>1282</v>
      </c>
      <c r="C2725" s="9" t="s">
        <v>1299</v>
      </c>
      <c r="D2725" s="24">
        <v>2019</v>
      </c>
      <c r="E2725" s="24" t="s">
        <v>14</v>
      </c>
      <c r="F2725" s="58">
        <v>1902.6</v>
      </c>
      <c r="G2725" s="22" t="s">
        <v>15</v>
      </c>
      <c r="H2725" s="10">
        <v>70718.39</v>
      </c>
    </row>
    <row r="2726" spans="1:8" ht="15.75" customHeight="1" x14ac:dyDescent="0.25">
      <c r="A2726" s="39">
        <v>1258</v>
      </c>
      <c r="B2726" s="8" t="s">
        <v>1282</v>
      </c>
      <c r="C2726" s="9" t="s">
        <v>1300</v>
      </c>
      <c r="D2726" s="24">
        <v>2019</v>
      </c>
      <c r="E2726" s="24" t="s">
        <v>14</v>
      </c>
      <c r="F2726" s="58">
        <v>2573.9</v>
      </c>
      <c r="G2726" s="22" t="s">
        <v>15</v>
      </c>
      <c r="H2726" s="10">
        <v>84367.64</v>
      </c>
    </row>
    <row r="2727" spans="1:8" ht="15.75" customHeight="1" x14ac:dyDescent="0.25">
      <c r="A2727" s="39">
        <v>1259</v>
      </c>
      <c r="B2727" s="8" t="s">
        <v>1282</v>
      </c>
      <c r="C2727" s="9" t="s">
        <v>1301</v>
      </c>
      <c r="D2727" s="24">
        <v>2019</v>
      </c>
      <c r="E2727" s="24" t="s">
        <v>14</v>
      </c>
      <c r="F2727" s="22">
        <v>1218.2</v>
      </c>
      <c r="G2727" s="22" t="s">
        <v>15</v>
      </c>
      <c r="H2727" s="10">
        <v>57521.46</v>
      </c>
    </row>
    <row r="2728" spans="1:8" ht="15.75" customHeight="1" x14ac:dyDescent="0.25">
      <c r="A2728" s="39">
        <v>1260</v>
      </c>
      <c r="B2728" s="8" t="s">
        <v>1282</v>
      </c>
      <c r="C2728" s="9" t="s">
        <v>1302</v>
      </c>
      <c r="D2728" s="24">
        <v>2019</v>
      </c>
      <c r="E2728" s="24" t="s">
        <v>14</v>
      </c>
      <c r="F2728" s="22">
        <v>1188.9000000000001</v>
      </c>
      <c r="G2728" s="22" t="s">
        <v>15</v>
      </c>
      <c r="H2728" s="10">
        <v>132855.29</v>
      </c>
    </row>
    <row r="2729" spans="1:8" ht="15.75" customHeight="1" x14ac:dyDescent="0.25">
      <c r="A2729" s="39">
        <v>1261</v>
      </c>
      <c r="B2729" s="8" t="s">
        <v>1282</v>
      </c>
      <c r="C2729" s="9" t="s">
        <v>1303</v>
      </c>
      <c r="D2729" s="24">
        <v>2019</v>
      </c>
      <c r="E2729" s="24" t="s">
        <v>14</v>
      </c>
      <c r="F2729" s="22">
        <v>606.4</v>
      </c>
      <c r="G2729" s="22" t="s">
        <v>15</v>
      </c>
      <c r="H2729" s="10">
        <v>36518.480000000003</v>
      </c>
    </row>
    <row r="2730" spans="1:8" ht="15.75" customHeight="1" x14ac:dyDescent="0.25">
      <c r="A2730" s="41">
        <v>1262</v>
      </c>
      <c r="B2730" s="42" t="s">
        <v>1304</v>
      </c>
      <c r="C2730" s="40" t="s">
        <v>1305</v>
      </c>
      <c r="D2730" s="43">
        <v>2019</v>
      </c>
      <c r="E2730" s="24" t="s">
        <v>44</v>
      </c>
      <c r="F2730" s="58">
        <v>689.28</v>
      </c>
      <c r="G2730" s="22">
        <v>689.28</v>
      </c>
      <c r="H2730" s="10">
        <v>70549.14</v>
      </c>
    </row>
    <row r="2731" spans="1:8" ht="15.75" customHeight="1" x14ac:dyDescent="0.25">
      <c r="A2731" s="41"/>
      <c r="B2731" s="41"/>
      <c r="C2731" s="41"/>
      <c r="D2731" s="41"/>
      <c r="E2731" s="24" t="s">
        <v>25</v>
      </c>
      <c r="F2731" s="58">
        <v>689.28</v>
      </c>
      <c r="G2731" s="22">
        <v>689.28</v>
      </c>
      <c r="H2731" s="10">
        <v>83463.03</v>
      </c>
    </row>
    <row r="2732" spans="1:8" ht="15.75" customHeight="1" x14ac:dyDescent="0.25">
      <c r="A2732" s="41"/>
      <c r="B2732" s="41"/>
      <c r="C2732" s="41"/>
      <c r="D2732" s="41"/>
      <c r="E2732" s="24" t="s">
        <v>28</v>
      </c>
      <c r="F2732" s="58">
        <v>689.28</v>
      </c>
      <c r="G2732" s="22">
        <v>689.28</v>
      </c>
      <c r="H2732" s="10">
        <v>207781.7</v>
      </c>
    </row>
    <row r="2733" spans="1:8" ht="15.75" customHeight="1" x14ac:dyDescent="0.25">
      <c r="A2733" s="41"/>
      <c r="B2733" s="41"/>
      <c r="C2733" s="41"/>
      <c r="D2733" s="41"/>
      <c r="E2733" s="24" t="s">
        <v>14</v>
      </c>
      <c r="F2733" s="58">
        <v>689.28</v>
      </c>
      <c r="G2733" s="22" t="s">
        <v>15</v>
      </c>
      <c r="H2733" s="10">
        <v>48737.54</v>
      </c>
    </row>
    <row r="2734" spans="1:8" ht="15.75" customHeight="1" x14ac:dyDescent="0.25">
      <c r="A2734" s="41">
        <v>1263</v>
      </c>
      <c r="B2734" s="42" t="s">
        <v>1304</v>
      </c>
      <c r="C2734" s="40" t="s">
        <v>1306</v>
      </c>
      <c r="D2734" s="43">
        <v>2019</v>
      </c>
      <c r="E2734" s="24" t="s">
        <v>13</v>
      </c>
      <c r="F2734" s="58">
        <v>386.7</v>
      </c>
      <c r="G2734" s="22">
        <v>374.5</v>
      </c>
      <c r="H2734" s="10">
        <v>666647.17000000004</v>
      </c>
    </row>
    <row r="2735" spans="1:8" ht="15.75" customHeight="1" x14ac:dyDescent="0.25">
      <c r="A2735" s="41"/>
      <c r="B2735" s="41"/>
      <c r="C2735" s="41"/>
      <c r="D2735" s="41"/>
      <c r="E2735" s="24" t="s">
        <v>14</v>
      </c>
      <c r="F2735" s="58">
        <v>386.7</v>
      </c>
      <c r="G2735" s="22" t="s">
        <v>15</v>
      </c>
      <c r="H2735" s="10">
        <v>27061</v>
      </c>
    </row>
    <row r="2736" spans="1:8" ht="15.75" customHeight="1" x14ac:dyDescent="0.25">
      <c r="A2736" s="41">
        <v>1264</v>
      </c>
      <c r="B2736" s="42" t="s">
        <v>1304</v>
      </c>
      <c r="C2736" s="40" t="s">
        <v>1307</v>
      </c>
      <c r="D2736" s="43">
        <v>2019</v>
      </c>
      <c r="E2736" s="24" t="s">
        <v>13</v>
      </c>
      <c r="F2736" s="58">
        <v>844.7</v>
      </c>
      <c r="G2736" s="22">
        <v>870</v>
      </c>
      <c r="H2736" s="10">
        <v>2097475.2000000002</v>
      </c>
    </row>
    <row r="2737" spans="1:8" ht="15.75" customHeight="1" x14ac:dyDescent="0.25">
      <c r="A2737" s="41"/>
      <c r="B2737" s="41"/>
      <c r="C2737" s="41"/>
      <c r="D2737" s="41"/>
      <c r="E2737" s="24" t="s">
        <v>14</v>
      </c>
      <c r="F2737" s="58">
        <v>844.7</v>
      </c>
      <c r="G2737" s="22" t="s">
        <v>15</v>
      </c>
      <c r="H2737" s="10">
        <v>40339.480000000003</v>
      </c>
    </row>
    <row r="2738" spans="1:8" ht="15.75" customHeight="1" x14ac:dyDescent="0.25">
      <c r="A2738" s="41">
        <v>1265</v>
      </c>
      <c r="B2738" s="42" t="s">
        <v>1304</v>
      </c>
      <c r="C2738" s="40" t="s">
        <v>1308</v>
      </c>
      <c r="D2738" s="43">
        <v>2019</v>
      </c>
      <c r="E2738" s="24" t="s">
        <v>13</v>
      </c>
      <c r="F2738" s="58">
        <v>788</v>
      </c>
      <c r="G2738" s="22">
        <v>650</v>
      </c>
      <c r="H2738" s="10">
        <v>2216192.48</v>
      </c>
    </row>
    <row r="2739" spans="1:8" ht="15.75" customHeight="1" x14ac:dyDescent="0.25">
      <c r="A2739" s="41"/>
      <c r="B2739" s="41"/>
      <c r="C2739" s="41"/>
      <c r="D2739" s="41"/>
      <c r="E2739" s="24" t="s">
        <v>14</v>
      </c>
      <c r="F2739" s="58">
        <v>788</v>
      </c>
      <c r="G2739" s="22" t="s">
        <v>15</v>
      </c>
      <c r="H2739" s="10">
        <v>39704.639999999999</v>
      </c>
    </row>
    <row r="2740" spans="1:8" ht="15.75" customHeight="1" x14ac:dyDescent="0.25">
      <c r="A2740" s="41">
        <v>1266</v>
      </c>
      <c r="B2740" s="42" t="s">
        <v>1304</v>
      </c>
      <c r="C2740" s="40" t="s">
        <v>1309</v>
      </c>
      <c r="D2740" s="43">
        <v>2019</v>
      </c>
      <c r="E2740" s="24" t="s">
        <v>13</v>
      </c>
      <c r="F2740" s="58">
        <v>974.64</v>
      </c>
      <c r="G2740" s="22">
        <v>850</v>
      </c>
      <c r="H2740" s="10">
        <v>2406813.6</v>
      </c>
    </row>
    <row r="2741" spans="1:8" ht="15.75" customHeight="1" x14ac:dyDescent="0.25">
      <c r="A2741" s="41"/>
      <c r="B2741" s="41"/>
      <c r="C2741" s="41"/>
      <c r="D2741" s="41"/>
      <c r="E2741" s="24" t="s">
        <v>14</v>
      </c>
      <c r="F2741" s="58">
        <v>974.64</v>
      </c>
      <c r="G2741" s="22" t="s">
        <v>15</v>
      </c>
      <c r="H2741" s="10">
        <v>43132.54</v>
      </c>
    </row>
    <row r="2742" spans="1:8" ht="15.75" customHeight="1" x14ac:dyDescent="0.25">
      <c r="A2742" s="41">
        <v>1267</v>
      </c>
      <c r="B2742" s="42" t="s">
        <v>1304</v>
      </c>
      <c r="C2742" s="40" t="s">
        <v>1310</v>
      </c>
      <c r="D2742" s="43">
        <v>2019</v>
      </c>
      <c r="E2742" s="24" t="s">
        <v>13</v>
      </c>
      <c r="F2742" s="58">
        <v>786.44</v>
      </c>
      <c r="G2742" s="22">
        <v>670</v>
      </c>
      <c r="H2742" s="10">
        <v>1879619.2</v>
      </c>
    </row>
    <row r="2743" spans="1:8" ht="15.75" customHeight="1" x14ac:dyDescent="0.25">
      <c r="A2743" s="41"/>
      <c r="B2743" s="41"/>
      <c r="C2743" s="41"/>
      <c r="D2743" s="41"/>
      <c r="E2743" s="24" t="s">
        <v>14</v>
      </c>
      <c r="F2743" s="58">
        <v>786.44</v>
      </c>
      <c r="G2743" s="22" t="s">
        <v>15</v>
      </c>
      <c r="H2743" s="10">
        <v>39668.06</v>
      </c>
    </row>
    <row r="2744" spans="1:8" ht="15.75" customHeight="1" x14ac:dyDescent="0.25">
      <c r="A2744" s="41">
        <v>1268</v>
      </c>
      <c r="B2744" s="42" t="s">
        <v>1304</v>
      </c>
      <c r="C2744" s="40" t="s">
        <v>1311</v>
      </c>
      <c r="D2744" s="43">
        <v>2019</v>
      </c>
      <c r="E2744" s="24" t="s">
        <v>31</v>
      </c>
      <c r="F2744" s="58">
        <v>340.3</v>
      </c>
      <c r="G2744" s="22">
        <v>480</v>
      </c>
      <c r="H2744" s="10">
        <v>1100288.46</v>
      </c>
    </row>
    <row r="2745" spans="1:8" ht="15.75" customHeight="1" x14ac:dyDescent="0.25">
      <c r="A2745" s="41"/>
      <c r="B2745" s="41"/>
      <c r="C2745" s="41"/>
      <c r="D2745" s="41"/>
      <c r="E2745" s="24" t="s">
        <v>14</v>
      </c>
      <c r="F2745" s="58">
        <v>340.3</v>
      </c>
      <c r="G2745" s="22" t="s">
        <v>15</v>
      </c>
      <c r="H2745" s="10">
        <v>28610.28</v>
      </c>
    </row>
    <row r="2746" spans="1:8" ht="15.75" customHeight="1" x14ac:dyDescent="0.25">
      <c r="A2746" s="41">
        <v>1269</v>
      </c>
      <c r="B2746" s="42" t="s">
        <v>1304</v>
      </c>
      <c r="C2746" s="40" t="s">
        <v>1312</v>
      </c>
      <c r="D2746" s="43">
        <v>2019</v>
      </c>
      <c r="E2746" s="24" t="s">
        <v>13</v>
      </c>
      <c r="F2746" s="58">
        <v>418.1</v>
      </c>
      <c r="G2746" s="22">
        <v>390</v>
      </c>
      <c r="H2746" s="10">
        <v>997892.4</v>
      </c>
    </row>
    <row r="2747" spans="1:8" ht="15.75" customHeight="1" x14ac:dyDescent="0.25">
      <c r="A2747" s="41"/>
      <c r="B2747" s="41"/>
      <c r="C2747" s="41"/>
      <c r="D2747" s="41"/>
      <c r="E2747" s="24" t="s">
        <v>14</v>
      </c>
      <c r="F2747" s="58">
        <v>418.1</v>
      </c>
      <c r="G2747" s="22" t="s">
        <v>15</v>
      </c>
      <c r="H2747" s="10">
        <v>31993.34</v>
      </c>
    </row>
    <row r="2748" spans="1:8" ht="15.75" customHeight="1" x14ac:dyDescent="0.25">
      <c r="A2748" s="41">
        <v>1270</v>
      </c>
      <c r="B2748" s="42" t="s">
        <v>1304</v>
      </c>
      <c r="C2748" s="40" t="s">
        <v>1313</v>
      </c>
      <c r="D2748" s="43">
        <v>2019</v>
      </c>
      <c r="E2748" s="24" t="s">
        <v>13</v>
      </c>
      <c r="F2748" s="58">
        <v>375.3</v>
      </c>
      <c r="G2748" s="22">
        <v>550</v>
      </c>
      <c r="H2748" s="10">
        <v>1132658.8400000001</v>
      </c>
    </row>
    <row r="2749" spans="1:8" ht="15.75" customHeight="1" x14ac:dyDescent="0.25">
      <c r="A2749" s="41"/>
      <c r="B2749" s="41"/>
      <c r="C2749" s="41"/>
      <c r="D2749" s="41"/>
      <c r="E2749" s="24" t="s">
        <v>14</v>
      </c>
      <c r="F2749" s="58">
        <v>375.3</v>
      </c>
      <c r="G2749" s="22" t="s">
        <v>15</v>
      </c>
      <c r="H2749" s="10">
        <v>31673.56</v>
      </c>
    </row>
    <row r="2750" spans="1:8" ht="15.75" customHeight="1" x14ac:dyDescent="0.25">
      <c r="A2750" s="41">
        <v>1271</v>
      </c>
      <c r="B2750" s="42" t="s">
        <v>1304</v>
      </c>
      <c r="C2750" s="40" t="s">
        <v>1314</v>
      </c>
      <c r="D2750" s="43">
        <v>2019</v>
      </c>
      <c r="E2750" s="24" t="s">
        <v>13</v>
      </c>
      <c r="F2750" s="58">
        <v>380.3</v>
      </c>
      <c r="G2750" s="22">
        <v>550</v>
      </c>
      <c r="H2750" s="10">
        <v>1168808.26</v>
      </c>
    </row>
    <row r="2751" spans="1:8" ht="15.75" customHeight="1" x14ac:dyDescent="0.25">
      <c r="A2751" s="41"/>
      <c r="B2751" s="41"/>
      <c r="C2751" s="41"/>
      <c r="D2751" s="41"/>
      <c r="E2751" s="24" t="s">
        <v>14</v>
      </c>
      <c r="F2751" s="58">
        <v>380.3</v>
      </c>
      <c r="G2751" s="22" t="s">
        <v>15</v>
      </c>
      <c r="H2751" s="10">
        <v>31786.84</v>
      </c>
    </row>
    <row r="2752" spans="1:8" ht="15.75" customHeight="1" x14ac:dyDescent="0.25">
      <c r="A2752" s="41">
        <v>1272</v>
      </c>
      <c r="B2752" s="42" t="s">
        <v>1304</v>
      </c>
      <c r="C2752" s="40" t="s">
        <v>1315</v>
      </c>
      <c r="D2752" s="43">
        <v>2019</v>
      </c>
      <c r="E2752" s="24" t="s">
        <v>13</v>
      </c>
      <c r="F2752" s="58">
        <v>382.3</v>
      </c>
      <c r="G2752" s="22">
        <v>360</v>
      </c>
      <c r="H2752" s="10">
        <v>1155600.93</v>
      </c>
    </row>
    <row r="2753" spans="1:8" ht="15.75" customHeight="1" x14ac:dyDescent="0.25">
      <c r="A2753" s="41"/>
      <c r="B2753" s="41"/>
      <c r="C2753" s="41"/>
      <c r="D2753" s="41"/>
      <c r="E2753" s="24" t="s">
        <v>14</v>
      </c>
      <c r="F2753" s="58">
        <v>382.3</v>
      </c>
      <c r="G2753" s="22" t="s">
        <v>15</v>
      </c>
      <c r="H2753" s="10">
        <v>31831.68</v>
      </c>
    </row>
    <row r="2754" spans="1:8" ht="15.75" customHeight="1" x14ac:dyDescent="0.25">
      <c r="A2754" s="41">
        <v>1273</v>
      </c>
      <c r="B2754" s="42" t="s">
        <v>1304</v>
      </c>
      <c r="C2754" s="40" t="s">
        <v>1316</v>
      </c>
      <c r="D2754" s="43">
        <v>2019</v>
      </c>
      <c r="E2754" s="24" t="s">
        <v>44</v>
      </c>
      <c r="F2754" s="58">
        <v>5031.6499999999996</v>
      </c>
      <c r="G2754" s="22">
        <v>5031.6499999999996</v>
      </c>
      <c r="H2754" s="10">
        <f>313753.2+1340476.8</f>
        <v>1654230</v>
      </c>
    </row>
    <row r="2755" spans="1:8" ht="15.75" customHeight="1" x14ac:dyDescent="0.25">
      <c r="A2755" s="41"/>
      <c r="B2755" s="41"/>
      <c r="C2755" s="41"/>
      <c r="D2755" s="41"/>
      <c r="E2755" s="24" t="s">
        <v>25</v>
      </c>
      <c r="F2755" s="58">
        <v>5031.6499999999996</v>
      </c>
      <c r="G2755" s="22">
        <v>5031.6499999999996</v>
      </c>
      <c r="H2755" s="10">
        <v>501934.8</v>
      </c>
    </row>
    <row r="2756" spans="1:8" ht="15.75" customHeight="1" x14ac:dyDescent="0.25">
      <c r="A2756" s="41"/>
      <c r="B2756" s="41"/>
      <c r="C2756" s="41"/>
      <c r="D2756" s="41"/>
      <c r="E2756" s="24" t="s">
        <v>23</v>
      </c>
      <c r="F2756" s="58">
        <v>5031.6499999999996</v>
      </c>
      <c r="G2756" s="22">
        <v>5031.6499999999996</v>
      </c>
      <c r="H2756" s="10">
        <v>3185439.6</v>
      </c>
    </row>
    <row r="2757" spans="1:8" ht="15.75" customHeight="1" x14ac:dyDescent="0.25">
      <c r="A2757" s="41"/>
      <c r="B2757" s="41"/>
      <c r="C2757" s="41"/>
      <c r="D2757" s="41"/>
      <c r="E2757" s="24" t="s">
        <v>28</v>
      </c>
      <c r="F2757" s="58">
        <v>5031.6499999999996</v>
      </c>
      <c r="G2757" s="22">
        <v>5031.6499999999996</v>
      </c>
      <c r="H2757" s="10">
        <f>37281.6+1252286.4</f>
        <v>1289568</v>
      </c>
    </row>
    <row r="2758" spans="1:8" ht="15.75" customHeight="1" x14ac:dyDescent="0.25">
      <c r="A2758" s="41"/>
      <c r="B2758" s="41"/>
      <c r="C2758" s="41"/>
      <c r="D2758" s="41"/>
      <c r="E2758" s="24" t="s">
        <v>14</v>
      </c>
      <c r="F2758" s="58">
        <v>5031.6499999999996</v>
      </c>
      <c r="G2758" s="22" t="s">
        <v>15</v>
      </c>
      <c r="H2758" s="10">
        <v>205000</v>
      </c>
    </row>
    <row r="2759" spans="1:8" ht="15.75" customHeight="1" x14ac:dyDescent="0.25">
      <c r="A2759" s="41">
        <v>1274</v>
      </c>
      <c r="B2759" s="42" t="s">
        <v>1304</v>
      </c>
      <c r="C2759" s="40" t="s">
        <v>1317</v>
      </c>
      <c r="D2759" s="43">
        <v>2019</v>
      </c>
      <c r="E2759" s="24" t="s">
        <v>44</v>
      </c>
      <c r="F2759" s="58">
        <v>635.1</v>
      </c>
      <c r="G2759" s="22">
        <v>635.1</v>
      </c>
      <c r="H2759" s="10">
        <v>73732.67</v>
      </c>
    </row>
    <row r="2760" spans="1:8" ht="15.75" customHeight="1" x14ac:dyDescent="0.25">
      <c r="A2760" s="41"/>
      <c r="B2760" s="41"/>
      <c r="C2760" s="41"/>
      <c r="D2760" s="41"/>
      <c r="E2760" s="24" t="s">
        <v>25</v>
      </c>
      <c r="F2760" s="58">
        <v>635.1</v>
      </c>
      <c r="G2760" s="22">
        <v>635.1</v>
      </c>
      <c r="H2760" s="10">
        <v>41439.760000000002</v>
      </c>
    </row>
    <row r="2761" spans="1:8" ht="15.75" customHeight="1" x14ac:dyDescent="0.25">
      <c r="A2761" s="41"/>
      <c r="B2761" s="41"/>
      <c r="C2761" s="41"/>
      <c r="D2761" s="41"/>
      <c r="E2761" s="24" t="s">
        <v>23</v>
      </c>
      <c r="F2761" s="58">
        <v>635.1</v>
      </c>
      <c r="G2761" s="22">
        <v>635.1</v>
      </c>
      <c r="H2761" s="10">
        <v>299630.67</v>
      </c>
    </row>
    <row r="2762" spans="1:8" ht="15.75" customHeight="1" x14ac:dyDescent="0.25">
      <c r="A2762" s="41"/>
      <c r="B2762" s="41"/>
      <c r="C2762" s="41"/>
      <c r="D2762" s="41"/>
      <c r="E2762" s="24" t="s">
        <v>28</v>
      </c>
      <c r="F2762" s="58">
        <v>635.1</v>
      </c>
      <c r="G2762" s="22">
        <v>635.1</v>
      </c>
      <c r="H2762" s="10">
        <v>207214.71</v>
      </c>
    </row>
    <row r="2763" spans="1:8" ht="15.75" customHeight="1" x14ac:dyDescent="0.25">
      <c r="A2763" s="41"/>
      <c r="B2763" s="41"/>
      <c r="C2763" s="41"/>
      <c r="D2763" s="41"/>
      <c r="E2763" s="24" t="s">
        <v>14</v>
      </c>
      <c r="F2763" s="58">
        <v>635.1</v>
      </c>
      <c r="G2763" s="22" t="s">
        <v>15</v>
      </c>
      <c r="H2763" s="10">
        <v>47868</v>
      </c>
    </row>
    <row r="2764" spans="1:8" ht="15.75" customHeight="1" x14ac:dyDescent="0.25">
      <c r="A2764" s="41">
        <v>1275</v>
      </c>
      <c r="B2764" s="42" t="s">
        <v>1304</v>
      </c>
      <c r="C2764" s="40" t="s">
        <v>1318</v>
      </c>
      <c r="D2764" s="43">
        <v>2019</v>
      </c>
      <c r="E2764" s="24" t="s">
        <v>31</v>
      </c>
      <c r="F2764" s="58">
        <v>404.4</v>
      </c>
      <c r="G2764" s="22">
        <v>620</v>
      </c>
      <c r="H2764" s="10">
        <v>1030342.75</v>
      </c>
    </row>
    <row r="2765" spans="1:8" ht="15.75" customHeight="1" x14ac:dyDescent="0.25">
      <c r="A2765" s="41"/>
      <c r="B2765" s="41"/>
      <c r="C2765" s="41"/>
      <c r="D2765" s="41"/>
      <c r="E2765" s="24" t="s">
        <v>14</v>
      </c>
      <c r="F2765" s="58">
        <v>404.4</v>
      </c>
      <c r="G2765" s="22" t="s">
        <v>15</v>
      </c>
      <c r="H2765" s="10">
        <v>54878.78</v>
      </c>
    </row>
    <row r="2766" spans="1:8" ht="15.75" customHeight="1" x14ac:dyDescent="0.25">
      <c r="A2766" s="41">
        <v>1276</v>
      </c>
      <c r="B2766" s="42" t="s">
        <v>1304</v>
      </c>
      <c r="C2766" s="40" t="s">
        <v>1319</v>
      </c>
      <c r="D2766" s="43">
        <v>2019</v>
      </c>
      <c r="E2766" s="24" t="s">
        <v>23</v>
      </c>
      <c r="F2766" s="58">
        <v>685.08</v>
      </c>
      <c r="G2766" s="22">
        <v>685.08</v>
      </c>
      <c r="H2766" s="10">
        <v>556912.80000000005</v>
      </c>
    </row>
    <row r="2767" spans="1:8" ht="15.75" customHeight="1" x14ac:dyDescent="0.25">
      <c r="A2767" s="41"/>
      <c r="B2767" s="41"/>
      <c r="C2767" s="41"/>
      <c r="D2767" s="41"/>
      <c r="E2767" s="24" t="s">
        <v>14</v>
      </c>
      <c r="F2767" s="58">
        <v>685.08</v>
      </c>
      <c r="G2767" s="22" t="s">
        <v>15</v>
      </c>
      <c r="H2767" s="10">
        <v>54000</v>
      </c>
    </row>
    <row r="2768" spans="1:8" ht="15.75" customHeight="1" x14ac:dyDescent="0.25">
      <c r="A2768" s="39">
        <v>1277</v>
      </c>
      <c r="B2768" s="8" t="s">
        <v>1304</v>
      </c>
      <c r="C2768" s="9" t="s">
        <v>1320</v>
      </c>
      <c r="D2768" s="24">
        <v>2019</v>
      </c>
      <c r="E2768" s="24" t="s">
        <v>14</v>
      </c>
      <c r="F2768" s="58">
        <v>1206</v>
      </c>
      <c r="G2768" s="22" t="s">
        <v>15</v>
      </c>
      <c r="H2768" s="10">
        <v>55036.9</v>
      </c>
    </row>
    <row r="2769" spans="1:8" ht="15.75" customHeight="1" x14ac:dyDescent="0.25">
      <c r="A2769" s="39">
        <v>1278</v>
      </c>
      <c r="B2769" s="8" t="s">
        <v>1304</v>
      </c>
      <c r="C2769" s="9" t="s">
        <v>1321</v>
      </c>
      <c r="D2769" s="24">
        <v>2019</v>
      </c>
      <c r="E2769" s="24" t="s">
        <v>14</v>
      </c>
      <c r="F2769" s="58">
        <v>1163.08</v>
      </c>
      <c r="G2769" s="22" t="s">
        <v>15</v>
      </c>
      <c r="H2769" s="10">
        <v>98368</v>
      </c>
    </row>
    <row r="2770" spans="1:8" ht="15.75" customHeight="1" x14ac:dyDescent="0.25">
      <c r="A2770" s="39">
        <v>1279</v>
      </c>
      <c r="B2770" s="8" t="s">
        <v>1304</v>
      </c>
      <c r="C2770" s="9" t="s">
        <v>1322</v>
      </c>
      <c r="D2770" s="24">
        <v>2019</v>
      </c>
      <c r="E2770" s="24" t="s">
        <v>14</v>
      </c>
      <c r="F2770" s="22">
        <v>1455.5</v>
      </c>
      <c r="G2770" s="22" t="s">
        <v>15</v>
      </c>
      <c r="H2770" s="10">
        <v>103992</v>
      </c>
    </row>
    <row r="2771" spans="1:8" ht="15.75" customHeight="1" x14ac:dyDescent="0.25">
      <c r="A2771" s="39">
        <v>1280</v>
      </c>
      <c r="B2771" s="8" t="s">
        <v>1304</v>
      </c>
      <c r="C2771" s="9" t="s">
        <v>1323</v>
      </c>
      <c r="D2771" s="24">
        <v>2019</v>
      </c>
      <c r="E2771" s="24" t="s">
        <v>14</v>
      </c>
      <c r="F2771" s="22">
        <v>1854.53</v>
      </c>
      <c r="G2771" s="22" t="s">
        <v>15</v>
      </c>
      <c r="H2771" s="10">
        <v>153223.57</v>
      </c>
    </row>
    <row r="2772" spans="1:8" ht="15.75" customHeight="1" x14ac:dyDescent="0.25">
      <c r="A2772" s="39">
        <v>1281</v>
      </c>
      <c r="B2772" s="8" t="s">
        <v>1304</v>
      </c>
      <c r="C2772" s="9" t="s">
        <v>1324</v>
      </c>
      <c r="D2772" s="24">
        <v>2019</v>
      </c>
      <c r="E2772" s="24" t="s">
        <v>14</v>
      </c>
      <c r="F2772" s="22">
        <v>1007.3</v>
      </c>
      <c r="G2772" s="22" t="s">
        <v>15</v>
      </c>
      <c r="H2772" s="10">
        <v>81032</v>
      </c>
    </row>
    <row r="2773" spans="1:8" ht="15.75" customHeight="1" x14ac:dyDescent="0.25">
      <c r="A2773" s="39">
        <v>1282</v>
      </c>
      <c r="B2773" s="8" t="s">
        <v>1304</v>
      </c>
      <c r="C2773" s="9" t="s">
        <v>1325</v>
      </c>
      <c r="D2773" s="24">
        <v>2019</v>
      </c>
      <c r="E2773" s="24" t="s">
        <v>14</v>
      </c>
      <c r="F2773" s="22">
        <v>1151.2</v>
      </c>
      <c r="G2773" s="22" t="s">
        <v>15</v>
      </c>
      <c r="H2773" s="10">
        <v>84782</v>
      </c>
    </row>
    <row r="2774" spans="1:8" ht="15.75" customHeight="1" x14ac:dyDescent="0.25">
      <c r="A2774" s="39">
        <v>1283</v>
      </c>
      <c r="B2774" s="8" t="s">
        <v>1304</v>
      </c>
      <c r="C2774" s="9" t="s">
        <v>1326</v>
      </c>
      <c r="D2774" s="24">
        <v>2019</v>
      </c>
      <c r="E2774" s="24" t="s">
        <v>14</v>
      </c>
      <c r="F2774" s="22">
        <v>1453.2</v>
      </c>
      <c r="G2774" s="22" t="s">
        <v>15</v>
      </c>
      <c r="H2774" s="10">
        <v>61863.33</v>
      </c>
    </row>
    <row r="2775" spans="1:8" ht="15.75" customHeight="1" x14ac:dyDescent="0.25">
      <c r="A2775" s="41">
        <v>1284</v>
      </c>
      <c r="B2775" s="42" t="s">
        <v>1327</v>
      </c>
      <c r="C2775" s="40" t="s">
        <v>1328</v>
      </c>
      <c r="D2775" s="43">
        <v>2019</v>
      </c>
      <c r="E2775" s="24" t="s">
        <v>13</v>
      </c>
      <c r="F2775" s="58">
        <v>356</v>
      </c>
      <c r="G2775" s="22">
        <v>282.2</v>
      </c>
      <c r="H2775" s="10">
        <v>983810.4</v>
      </c>
    </row>
    <row r="2776" spans="1:8" ht="15.75" customHeight="1" x14ac:dyDescent="0.25">
      <c r="A2776" s="41"/>
      <c r="B2776" s="41"/>
      <c r="C2776" s="41"/>
      <c r="D2776" s="41"/>
      <c r="E2776" s="24" t="s">
        <v>14</v>
      </c>
      <c r="F2776" s="58">
        <v>356</v>
      </c>
      <c r="G2776" s="22" t="s">
        <v>15</v>
      </c>
      <c r="H2776" s="10">
        <v>29984.98</v>
      </c>
    </row>
    <row r="2777" spans="1:8" ht="15.75" customHeight="1" x14ac:dyDescent="0.25">
      <c r="A2777" s="41">
        <v>1285</v>
      </c>
      <c r="B2777" s="42" t="s">
        <v>1327</v>
      </c>
      <c r="C2777" s="40" t="s">
        <v>1329</v>
      </c>
      <c r="D2777" s="43">
        <v>2019</v>
      </c>
      <c r="E2777" s="24" t="s">
        <v>31</v>
      </c>
      <c r="F2777" s="58">
        <v>747</v>
      </c>
      <c r="G2777" s="22">
        <v>500.49</v>
      </c>
      <c r="H2777" s="10">
        <v>1672792.14</v>
      </c>
    </row>
    <row r="2778" spans="1:8" ht="15.75" customHeight="1" x14ac:dyDescent="0.25">
      <c r="A2778" s="41"/>
      <c r="B2778" s="41"/>
      <c r="C2778" s="41"/>
      <c r="D2778" s="41"/>
      <c r="E2778" s="24" t="s">
        <v>14</v>
      </c>
      <c r="F2778" s="58">
        <v>747</v>
      </c>
      <c r="G2778" s="22" t="s">
        <v>15</v>
      </c>
      <c r="H2778" s="10">
        <v>37453.199999999997</v>
      </c>
    </row>
    <row r="2779" spans="1:8" ht="15.75" customHeight="1" x14ac:dyDescent="0.25">
      <c r="A2779" s="39">
        <v>1286</v>
      </c>
      <c r="B2779" s="8" t="s">
        <v>1327</v>
      </c>
      <c r="C2779" s="9" t="s">
        <v>1330</v>
      </c>
      <c r="D2779" s="24">
        <v>2019</v>
      </c>
      <c r="E2779" s="24" t="s">
        <v>14</v>
      </c>
      <c r="F2779" s="58">
        <v>684</v>
      </c>
      <c r="G2779" s="22" t="s">
        <v>15</v>
      </c>
      <c r="H2779" s="10">
        <v>36000.620000000003</v>
      </c>
    </row>
    <row r="2780" spans="1:8" ht="15.75" customHeight="1" x14ac:dyDescent="0.25">
      <c r="A2780" s="41">
        <v>1287</v>
      </c>
      <c r="B2780" s="42" t="s">
        <v>1331</v>
      </c>
      <c r="C2780" s="40" t="s">
        <v>1332</v>
      </c>
      <c r="D2780" s="43">
        <v>2019</v>
      </c>
      <c r="E2780" s="24" t="s">
        <v>13</v>
      </c>
      <c r="F2780" s="22">
        <v>740.5</v>
      </c>
      <c r="G2780" s="22">
        <v>429.89</v>
      </c>
      <c r="H2780" s="10">
        <v>247876.8</v>
      </c>
    </row>
    <row r="2781" spans="1:8" ht="15.75" customHeight="1" x14ac:dyDescent="0.25">
      <c r="A2781" s="41"/>
      <c r="B2781" s="41"/>
      <c r="C2781" s="41"/>
      <c r="D2781" s="41"/>
      <c r="E2781" s="24" t="s">
        <v>16</v>
      </c>
      <c r="F2781" s="22">
        <v>740.5</v>
      </c>
      <c r="G2781" s="22" t="s">
        <v>17</v>
      </c>
      <c r="H2781" s="10">
        <f>ROUND(H2780*2.14%,2)</f>
        <v>5304.56</v>
      </c>
    </row>
    <row r="2782" spans="1:8" ht="15.75" customHeight="1" x14ac:dyDescent="0.25">
      <c r="A2782" s="41">
        <v>1288</v>
      </c>
      <c r="B2782" s="42" t="s">
        <v>1331</v>
      </c>
      <c r="C2782" s="40" t="s">
        <v>1333</v>
      </c>
      <c r="D2782" s="43">
        <v>2019</v>
      </c>
      <c r="E2782" s="24" t="s">
        <v>13</v>
      </c>
      <c r="F2782" s="58">
        <v>439.9</v>
      </c>
      <c r="G2782" s="22">
        <v>386.1</v>
      </c>
      <c r="H2782" s="10">
        <v>1515467.54</v>
      </c>
    </row>
    <row r="2783" spans="1:8" ht="15.75" customHeight="1" x14ac:dyDescent="0.25">
      <c r="A2783" s="41"/>
      <c r="B2783" s="41"/>
      <c r="C2783" s="41"/>
      <c r="D2783" s="41"/>
      <c r="E2783" s="24" t="s">
        <v>14</v>
      </c>
      <c r="F2783" s="58">
        <v>439.9</v>
      </c>
      <c r="G2783" s="22" t="s">
        <v>15</v>
      </c>
      <c r="H2783" s="10">
        <v>32007.5</v>
      </c>
    </row>
    <row r="2784" spans="1:8" ht="15.75" customHeight="1" x14ac:dyDescent="0.25">
      <c r="A2784" s="41">
        <v>1289</v>
      </c>
      <c r="B2784" s="42" t="s">
        <v>1331</v>
      </c>
      <c r="C2784" s="40" t="s">
        <v>1334</v>
      </c>
      <c r="D2784" s="43">
        <v>2019</v>
      </c>
      <c r="E2784" s="24" t="s">
        <v>13</v>
      </c>
      <c r="F2784" s="58">
        <v>706</v>
      </c>
      <c r="G2784" s="22">
        <v>517.70000000000005</v>
      </c>
      <c r="H2784" s="10">
        <v>2476803.6</v>
      </c>
    </row>
    <row r="2785" spans="1:8" ht="15.75" customHeight="1" x14ac:dyDescent="0.25">
      <c r="A2785" s="41"/>
      <c r="B2785" s="41"/>
      <c r="C2785" s="41"/>
      <c r="D2785" s="41"/>
      <c r="E2785" s="24" t="s">
        <v>14</v>
      </c>
      <c r="F2785" s="58">
        <v>706</v>
      </c>
      <c r="G2785" s="22" t="s">
        <v>15</v>
      </c>
      <c r="H2785" s="10">
        <v>37573.56</v>
      </c>
    </row>
    <row r="2786" spans="1:8" ht="15.75" customHeight="1" x14ac:dyDescent="0.25">
      <c r="A2786" s="41">
        <v>1290</v>
      </c>
      <c r="B2786" s="42" t="s">
        <v>1331</v>
      </c>
      <c r="C2786" s="40" t="s">
        <v>1335</v>
      </c>
      <c r="D2786" s="43">
        <v>2019</v>
      </c>
      <c r="E2786" s="24" t="s">
        <v>13</v>
      </c>
      <c r="F2786" s="58">
        <v>183.8</v>
      </c>
      <c r="G2786" s="22">
        <v>285.39999999999998</v>
      </c>
      <c r="H2786" s="10">
        <v>782522.4</v>
      </c>
    </row>
    <row r="2787" spans="1:8" ht="15.75" customHeight="1" x14ac:dyDescent="0.25">
      <c r="A2787" s="41"/>
      <c r="B2787" s="41"/>
      <c r="C2787" s="41"/>
      <c r="D2787" s="41"/>
      <c r="E2787" s="24" t="s">
        <v>14</v>
      </c>
      <c r="F2787" s="58">
        <v>183.8</v>
      </c>
      <c r="G2787" s="22" t="s">
        <v>15</v>
      </c>
      <c r="H2787" s="10">
        <v>25323.98</v>
      </c>
    </row>
    <row r="2788" spans="1:8" ht="15.75" customHeight="1" x14ac:dyDescent="0.25">
      <c r="A2788" s="41">
        <v>1291</v>
      </c>
      <c r="B2788" s="42" t="s">
        <v>1331</v>
      </c>
      <c r="C2788" s="40" t="s">
        <v>1336</v>
      </c>
      <c r="D2788" s="43">
        <v>2019</v>
      </c>
      <c r="E2788" s="24" t="s">
        <v>13</v>
      </c>
      <c r="F2788" s="58">
        <v>584.20000000000005</v>
      </c>
      <c r="G2788" s="22">
        <v>557.20000000000005</v>
      </c>
      <c r="H2788" s="10">
        <v>2365832.4</v>
      </c>
    </row>
    <row r="2789" spans="1:8" ht="15.75" customHeight="1" x14ac:dyDescent="0.25">
      <c r="A2789" s="41"/>
      <c r="B2789" s="41"/>
      <c r="C2789" s="41"/>
      <c r="D2789" s="41"/>
      <c r="E2789" s="24" t="s">
        <v>14</v>
      </c>
      <c r="F2789" s="58">
        <v>584.20000000000005</v>
      </c>
      <c r="G2789" s="22" t="s">
        <v>15</v>
      </c>
      <c r="H2789" s="10">
        <v>34933.9</v>
      </c>
    </row>
    <row r="2790" spans="1:8" ht="15.75" customHeight="1" x14ac:dyDescent="0.25">
      <c r="A2790" s="41">
        <v>1292</v>
      </c>
      <c r="B2790" s="42" t="s">
        <v>1331</v>
      </c>
      <c r="C2790" s="40" t="s">
        <v>1337</v>
      </c>
      <c r="D2790" s="43">
        <v>2019</v>
      </c>
      <c r="E2790" s="24" t="s">
        <v>23</v>
      </c>
      <c r="F2790" s="58">
        <v>576.70000000000005</v>
      </c>
      <c r="G2790" s="22">
        <v>576.70000000000005</v>
      </c>
      <c r="H2790" s="10">
        <v>412236</v>
      </c>
    </row>
    <row r="2791" spans="1:8" ht="15.75" customHeight="1" x14ac:dyDescent="0.25">
      <c r="A2791" s="41"/>
      <c r="B2791" s="41"/>
      <c r="C2791" s="41"/>
      <c r="D2791" s="41"/>
      <c r="E2791" s="24" t="s">
        <v>14</v>
      </c>
      <c r="F2791" s="58">
        <v>576.70000000000005</v>
      </c>
      <c r="G2791" s="22" t="s">
        <v>15</v>
      </c>
      <c r="H2791" s="10">
        <v>19797</v>
      </c>
    </row>
    <row r="2792" spans="1:8" ht="15.75" customHeight="1" x14ac:dyDescent="0.25">
      <c r="A2792" s="41">
        <v>1293</v>
      </c>
      <c r="B2792" s="42" t="s">
        <v>1331</v>
      </c>
      <c r="C2792" s="40" t="s">
        <v>1338</v>
      </c>
      <c r="D2792" s="43">
        <v>2019</v>
      </c>
      <c r="E2792" s="24" t="s">
        <v>23</v>
      </c>
      <c r="F2792" s="58">
        <v>577.70000000000005</v>
      </c>
      <c r="G2792" s="22">
        <v>577.70000000000005</v>
      </c>
      <c r="H2792" s="10">
        <v>420544.8</v>
      </c>
    </row>
    <row r="2793" spans="1:8" ht="15.75" customHeight="1" x14ac:dyDescent="0.25">
      <c r="A2793" s="41"/>
      <c r="B2793" s="41"/>
      <c r="C2793" s="41"/>
      <c r="D2793" s="41"/>
      <c r="E2793" s="24" t="s">
        <v>28</v>
      </c>
      <c r="F2793" s="58">
        <v>577.70000000000005</v>
      </c>
      <c r="G2793" s="22">
        <v>577.70000000000005</v>
      </c>
      <c r="H2793" s="10">
        <v>241746</v>
      </c>
    </row>
    <row r="2794" spans="1:8" ht="15.75" customHeight="1" x14ac:dyDescent="0.25">
      <c r="A2794" s="41"/>
      <c r="B2794" s="41"/>
      <c r="C2794" s="41"/>
      <c r="D2794" s="41"/>
      <c r="E2794" s="24" t="s">
        <v>14</v>
      </c>
      <c r="F2794" s="58">
        <v>577.70000000000005</v>
      </c>
      <c r="G2794" s="22" t="s">
        <v>15</v>
      </c>
      <c r="H2794" s="10">
        <v>40706</v>
      </c>
    </row>
    <row r="2795" spans="1:8" ht="15.75" customHeight="1" x14ac:dyDescent="0.25">
      <c r="A2795" s="41">
        <v>1294</v>
      </c>
      <c r="B2795" s="42" t="s">
        <v>1331</v>
      </c>
      <c r="C2795" s="40" t="s">
        <v>1339</v>
      </c>
      <c r="D2795" s="43">
        <v>2019</v>
      </c>
      <c r="E2795" s="24" t="s">
        <v>28</v>
      </c>
      <c r="F2795" s="58">
        <v>567.20000000000005</v>
      </c>
      <c r="G2795" s="22">
        <v>567.20000000000005</v>
      </c>
      <c r="H2795" s="10">
        <v>248961.6</v>
      </c>
    </row>
    <row r="2796" spans="1:8" ht="15.75" customHeight="1" x14ac:dyDescent="0.25">
      <c r="A2796" s="41"/>
      <c r="B2796" s="41"/>
      <c r="C2796" s="41"/>
      <c r="D2796" s="41"/>
      <c r="E2796" s="24" t="s">
        <v>14</v>
      </c>
      <c r="F2796" s="58">
        <v>567.20000000000005</v>
      </c>
      <c r="G2796" s="22" t="s">
        <v>15</v>
      </c>
      <c r="H2796" s="10">
        <v>17064</v>
      </c>
    </row>
    <row r="2797" spans="1:8" ht="15.75" customHeight="1" x14ac:dyDescent="0.25">
      <c r="A2797" s="41">
        <v>1295</v>
      </c>
      <c r="B2797" s="42" t="s">
        <v>1331</v>
      </c>
      <c r="C2797" s="40" t="s">
        <v>1340</v>
      </c>
      <c r="D2797" s="43">
        <v>2019</v>
      </c>
      <c r="E2797" s="24" t="s">
        <v>13</v>
      </c>
      <c r="F2797" s="58">
        <v>723.2</v>
      </c>
      <c r="G2797" s="22">
        <v>599</v>
      </c>
      <c r="H2797" s="10">
        <v>2893402.8</v>
      </c>
    </row>
    <row r="2798" spans="1:8" ht="15.75" customHeight="1" x14ac:dyDescent="0.25">
      <c r="A2798" s="41"/>
      <c r="B2798" s="41"/>
      <c r="C2798" s="41"/>
      <c r="D2798" s="41"/>
      <c r="E2798" s="24" t="s">
        <v>14</v>
      </c>
      <c r="F2798" s="58">
        <v>723.2</v>
      </c>
      <c r="G2798" s="22" t="s">
        <v>15</v>
      </c>
      <c r="H2798" s="10">
        <v>37946.44</v>
      </c>
    </row>
    <row r="2799" spans="1:8" ht="15.75" customHeight="1" x14ac:dyDescent="0.25">
      <c r="A2799" s="41">
        <v>1296</v>
      </c>
      <c r="B2799" s="42" t="s">
        <v>1331</v>
      </c>
      <c r="C2799" s="40" t="s">
        <v>1341</v>
      </c>
      <c r="D2799" s="43">
        <v>2019</v>
      </c>
      <c r="E2799" s="24" t="s">
        <v>13</v>
      </c>
      <c r="F2799" s="58">
        <v>734.9</v>
      </c>
      <c r="G2799" s="22">
        <v>609</v>
      </c>
      <c r="H2799" s="10">
        <v>2880702</v>
      </c>
    </row>
    <row r="2800" spans="1:8" ht="15.75" customHeight="1" x14ac:dyDescent="0.25">
      <c r="A2800" s="41"/>
      <c r="B2800" s="41"/>
      <c r="C2800" s="41"/>
      <c r="D2800" s="41"/>
      <c r="E2800" s="24" t="s">
        <v>14</v>
      </c>
      <c r="F2800" s="58">
        <v>734.9</v>
      </c>
      <c r="G2800" s="22" t="s">
        <v>15</v>
      </c>
      <c r="H2800" s="10">
        <v>38201.32</v>
      </c>
    </row>
    <row r="2801" spans="1:8" ht="15.75" customHeight="1" x14ac:dyDescent="0.25">
      <c r="A2801" s="41">
        <v>1297</v>
      </c>
      <c r="B2801" s="42" t="s">
        <v>1331</v>
      </c>
      <c r="C2801" s="40" t="s">
        <v>1342</v>
      </c>
      <c r="D2801" s="43">
        <v>2019</v>
      </c>
      <c r="E2801" s="24" t="s">
        <v>13</v>
      </c>
      <c r="F2801" s="58">
        <v>761.7</v>
      </c>
      <c r="G2801" s="22">
        <v>610.9</v>
      </c>
      <c r="H2801" s="10">
        <v>2598038.4</v>
      </c>
    </row>
    <row r="2802" spans="1:8" ht="15.75" customHeight="1" x14ac:dyDescent="0.25">
      <c r="A2802" s="41"/>
      <c r="B2802" s="41"/>
      <c r="C2802" s="41"/>
      <c r="D2802" s="41"/>
      <c r="E2802" s="24" t="s">
        <v>14</v>
      </c>
      <c r="F2802" s="58">
        <v>761.7</v>
      </c>
      <c r="G2802" s="22" t="s">
        <v>15</v>
      </c>
      <c r="H2802" s="10">
        <v>38781.879999999997</v>
      </c>
    </row>
    <row r="2803" spans="1:8" ht="15.75" customHeight="1" x14ac:dyDescent="0.25">
      <c r="A2803" s="41">
        <v>1298</v>
      </c>
      <c r="B2803" s="42" t="s">
        <v>1331</v>
      </c>
      <c r="C2803" s="40" t="s">
        <v>1343</v>
      </c>
      <c r="D2803" s="43">
        <v>2019</v>
      </c>
      <c r="E2803" s="24" t="s">
        <v>13</v>
      </c>
      <c r="F2803" s="58">
        <v>1475</v>
      </c>
      <c r="G2803" s="22">
        <v>516.25</v>
      </c>
      <c r="H2803" s="10">
        <v>1221200.6399999999</v>
      </c>
    </row>
    <row r="2804" spans="1:8" ht="15.75" customHeight="1" x14ac:dyDescent="0.25">
      <c r="A2804" s="41"/>
      <c r="B2804" s="41"/>
      <c r="C2804" s="41"/>
      <c r="D2804" s="41"/>
      <c r="E2804" s="24" t="s">
        <v>14</v>
      </c>
      <c r="F2804" s="58">
        <v>1475</v>
      </c>
      <c r="G2804" s="22" t="s">
        <v>15</v>
      </c>
      <c r="H2804" s="10">
        <v>62250.9</v>
      </c>
    </row>
    <row r="2805" spans="1:8" ht="15.75" customHeight="1" x14ac:dyDescent="0.25">
      <c r="A2805" s="41">
        <v>1299</v>
      </c>
      <c r="B2805" s="42" t="s">
        <v>1331</v>
      </c>
      <c r="C2805" s="40" t="s">
        <v>1344</v>
      </c>
      <c r="D2805" s="43">
        <v>2019</v>
      </c>
      <c r="E2805" s="24" t="s">
        <v>13</v>
      </c>
      <c r="F2805" s="58">
        <v>1205.23</v>
      </c>
      <c r="G2805" s="22">
        <v>807.5</v>
      </c>
      <c r="H2805" s="10">
        <v>2486662.9300000002</v>
      </c>
    </row>
    <row r="2806" spans="1:8" ht="15.75" customHeight="1" x14ac:dyDescent="0.25">
      <c r="A2806" s="41"/>
      <c r="B2806" s="41"/>
      <c r="C2806" s="41"/>
      <c r="D2806" s="41"/>
      <c r="E2806" s="24" t="s">
        <v>14</v>
      </c>
      <c r="F2806" s="58">
        <v>1205.23</v>
      </c>
      <c r="G2806" s="22" t="s">
        <v>15</v>
      </c>
      <c r="H2806" s="10">
        <v>40951.9</v>
      </c>
    </row>
    <row r="2807" spans="1:8" ht="15.75" customHeight="1" x14ac:dyDescent="0.25">
      <c r="A2807" s="41">
        <v>1300</v>
      </c>
      <c r="B2807" s="42" t="s">
        <v>1331</v>
      </c>
      <c r="C2807" s="40" t="s">
        <v>1345</v>
      </c>
      <c r="D2807" s="43">
        <v>2019</v>
      </c>
      <c r="E2807" s="24" t="s">
        <v>13</v>
      </c>
      <c r="F2807" s="58">
        <v>1116.8</v>
      </c>
      <c r="G2807" s="22">
        <v>903</v>
      </c>
      <c r="H2807" s="10">
        <v>3239370.68</v>
      </c>
    </row>
    <row r="2808" spans="1:8" ht="15.75" customHeight="1" x14ac:dyDescent="0.25">
      <c r="A2808" s="41"/>
      <c r="B2808" s="41"/>
      <c r="C2808" s="41"/>
      <c r="D2808" s="41"/>
      <c r="E2808" s="24" t="s">
        <v>14</v>
      </c>
      <c r="F2808" s="58">
        <v>1116.8</v>
      </c>
      <c r="G2808" s="22" t="s">
        <v>15</v>
      </c>
      <c r="H2808" s="10">
        <v>46648.94</v>
      </c>
    </row>
    <row r="2809" spans="1:8" ht="15.75" customHeight="1" x14ac:dyDescent="0.25">
      <c r="A2809" s="39">
        <v>1301</v>
      </c>
      <c r="B2809" s="8" t="s">
        <v>1331</v>
      </c>
      <c r="C2809" s="9" t="s">
        <v>1346</v>
      </c>
      <c r="D2809" s="24">
        <v>2019</v>
      </c>
      <c r="E2809" s="24" t="s">
        <v>13</v>
      </c>
      <c r="F2809" s="58">
        <v>165</v>
      </c>
      <c r="G2809" s="22">
        <v>132.30000000000001</v>
      </c>
      <c r="H2809" s="10">
        <v>92847.6</v>
      </c>
    </row>
    <row r="2810" spans="1:8" ht="15.75" customHeight="1" x14ac:dyDescent="0.25">
      <c r="A2810" s="41">
        <v>1302</v>
      </c>
      <c r="B2810" s="42" t="s">
        <v>1331</v>
      </c>
      <c r="C2810" s="40" t="s">
        <v>1347</v>
      </c>
      <c r="D2810" s="43">
        <v>2019</v>
      </c>
      <c r="E2810" s="24" t="s">
        <v>13</v>
      </c>
      <c r="F2810" s="58">
        <v>647.20000000000005</v>
      </c>
      <c r="G2810" s="22">
        <v>523.85</v>
      </c>
      <c r="H2810" s="10">
        <v>2296840.7999999998</v>
      </c>
    </row>
    <row r="2811" spans="1:8" ht="15.75" customHeight="1" x14ac:dyDescent="0.25">
      <c r="A2811" s="41"/>
      <c r="B2811" s="41"/>
      <c r="C2811" s="41"/>
      <c r="D2811" s="41"/>
      <c r="E2811" s="24" t="s">
        <v>14</v>
      </c>
      <c r="F2811" s="58">
        <v>647.20000000000005</v>
      </c>
      <c r="G2811" s="22" t="s">
        <v>15</v>
      </c>
      <c r="H2811" s="10">
        <v>36299.160000000003</v>
      </c>
    </row>
    <row r="2812" spans="1:8" ht="15.75" customHeight="1" x14ac:dyDescent="0.25">
      <c r="A2812" s="41"/>
      <c r="B2812" s="41"/>
      <c r="C2812" s="41"/>
      <c r="D2812" s="41"/>
      <c r="E2812" s="24" t="s">
        <v>16</v>
      </c>
      <c r="F2812" s="58">
        <v>647.20000000000005</v>
      </c>
      <c r="G2812" s="22" t="s">
        <v>17</v>
      </c>
      <c r="H2812" s="10">
        <f>ROUND(H2810*2.14%,2)</f>
        <v>49152.39</v>
      </c>
    </row>
    <row r="2813" spans="1:8" ht="15.75" customHeight="1" x14ac:dyDescent="0.25">
      <c r="A2813" s="41">
        <v>1303</v>
      </c>
      <c r="B2813" s="42" t="s">
        <v>1331</v>
      </c>
      <c r="C2813" s="40" t="s">
        <v>1348</v>
      </c>
      <c r="D2813" s="43">
        <v>2019</v>
      </c>
      <c r="E2813" s="24" t="s">
        <v>13</v>
      </c>
      <c r="F2813" s="58">
        <v>382.1</v>
      </c>
      <c r="G2813" s="22">
        <v>339.46</v>
      </c>
      <c r="H2813" s="10">
        <v>1467580.8</v>
      </c>
    </row>
    <row r="2814" spans="1:8" ht="15.75" customHeight="1" x14ac:dyDescent="0.25">
      <c r="A2814" s="41"/>
      <c r="B2814" s="41"/>
      <c r="C2814" s="41"/>
      <c r="D2814" s="41"/>
      <c r="E2814" s="24" t="s">
        <v>14</v>
      </c>
      <c r="F2814" s="58">
        <v>382.1</v>
      </c>
      <c r="G2814" s="22" t="s">
        <v>15</v>
      </c>
      <c r="H2814" s="10">
        <v>30503</v>
      </c>
    </row>
    <row r="2815" spans="1:8" ht="15.75" customHeight="1" x14ac:dyDescent="0.25">
      <c r="A2815" s="41"/>
      <c r="B2815" s="41"/>
      <c r="C2815" s="41"/>
      <c r="D2815" s="41"/>
      <c r="E2815" s="24" t="s">
        <v>16</v>
      </c>
      <c r="F2815" s="58">
        <v>382.1</v>
      </c>
      <c r="G2815" s="22" t="s">
        <v>17</v>
      </c>
      <c r="H2815" s="10">
        <v>30935.14</v>
      </c>
    </row>
    <row r="2816" spans="1:8" ht="15.75" customHeight="1" x14ac:dyDescent="0.25">
      <c r="A2816" s="41">
        <v>1304</v>
      </c>
      <c r="B2816" s="42" t="s">
        <v>1331</v>
      </c>
      <c r="C2816" s="40" t="s">
        <v>1349</v>
      </c>
      <c r="D2816" s="43">
        <v>2019</v>
      </c>
      <c r="E2816" s="24" t="s">
        <v>13</v>
      </c>
      <c r="F2816" s="58">
        <v>394.5</v>
      </c>
      <c r="G2816" s="22">
        <v>350.54</v>
      </c>
      <c r="H2816" s="10">
        <v>1508823.6</v>
      </c>
    </row>
    <row r="2817" spans="1:8" ht="15.75" customHeight="1" x14ac:dyDescent="0.25">
      <c r="A2817" s="41"/>
      <c r="B2817" s="41"/>
      <c r="C2817" s="41"/>
      <c r="D2817" s="41"/>
      <c r="E2817" s="24" t="s">
        <v>14</v>
      </c>
      <c r="F2817" s="58">
        <v>394.5</v>
      </c>
      <c r="G2817" s="22" t="s">
        <v>15</v>
      </c>
      <c r="H2817" s="10">
        <v>30820.42</v>
      </c>
    </row>
    <row r="2818" spans="1:8" ht="15.75" customHeight="1" x14ac:dyDescent="0.25">
      <c r="A2818" s="41"/>
      <c r="B2818" s="41"/>
      <c r="C2818" s="41"/>
      <c r="D2818" s="41"/>
      <c r="E2818" s="24" t="s">
        <v>16</v>
      </c>
      <c r="F2818" s="58">
        <v>394.5</v>
      </c>
      <c r="G2818" s="22" t="s">
        <v>17</v>
      </c>
      <c r="H2818" s="10">
        <v>31804.49</v>
      </c>
    </row>
    <row r="2819" spans="1:8" ht="15.75" customHeight="1" x14ac:dyDescent="0.25">
      <c r="A2819" s="39">
        <v>1305</v>
      </c>
      <c r="B2819" s="8" t="s">
        <v>1331</v>
      </c>
      <c r="C2819" s="9" t="s">
        <v>1350</v>
      </c>
      <c r="D2819" s="24">
        <v>2019</v>
      </c>
      <c r="E2819" s="24" t="s">
        <v>14</v>
      </c>
      <c r="F2819" s="58">
        <v>929</v>
      </c>
      <c r="G2819" s="22" t="s">
        <v>15</v>
      </c>
      <c r="H2819" s="10">
        <v>41650.46</v>
      </c>
    </row>
    <row r="2820" spans="1:8" ht="15.75" customHeight="1" x14ac:dyDescent="0.25">
      <c r="A2820" s="39">
        <v>1306</v>
      </c>
      <c r="B2820" s="8" t="s">
        <v>1331</v>
      </c>
      <c r="C2820" s="9" t="s">
        <v>1351</v>
      </c>
      <c r="D2820" s="24">
        <v>2019</v>
      </c>
      <c r="E2820" s="24" t="s">
        <v>14</v>
      </c>
      <c r="F2820" s="58">
        <v>206.5</v>
      </c>
      <c r="G2820" s="22" t="s">
        <v>15</v>
      </c>
      <c r="H2820" s="10">
        <v>21117.279999999999</v>
      </c>
    </row>
    <row r="2821" spans="1:8" ht="15.75" customHeight="1" x14ac:dyDescent="0.25">
      <c r="A2821" s="39">
        <v>1307</v>
      </c>
      <c r="B2821" s="8" t="s">
        <v>1331</v>
      </c>
      <c r="C2821" s="9" t="s">
        <v>1352</v>
      </c>
      <c r="D2821" s="24">
        <v>2019</v>
      </c>
      <c r="E2821" s="24" t="s">
        <v>14</v>
      </c>
      <c r="F2821" s="58">
        <v>421</v>
      </c>
      <c r="G2821" s="22" t="s">
        <v>15</v>
      </c>
      <c r="H2821" s="10">
        <v>29936.6</v>
      </c>
    </row>
    <row r="2822" spans="1:8" ht="15.75" customHeight="1" x14ac:dyDescent="0.25">
      <c r="A2822" s="39">
        <v>1308</v>
      </c>
      <c r="B2822" s="8" t="s">
        <v>1331</v>
      </c>
      <c r="C2822" s="9" t="s">
        <v>1353</v>
      </c>
      <c r="D2822" s="24">
        <v>2019</v>
      </c>
      <c r="E2822" s="24" t="s">
        <v>14</v>
      </c>
      <c r="F2822" s="22">
        <v>726.7</v>
      </c>
      <c r="G2822" s="22" t="s">
        <v>15</v>
      </c>
      <c r="H2822" s="10">
        <v>36800.99</v>
      </c>
    </row>
    <row r="2823" spans="1:8" ht="15.75" customHeight="1" x14ac:dyDescent="0.25">
      <c r="A2823" s="39">
        <v>1309</v>
      </c>
      <c r="B2823" s="8" t="s">
        <v>1331</v>
      </c>
      <c r="C2823" s="9" t="s">
        <v>1354</v>
      </c>
      <c r="D2823" s="24">
        <v>2019</v>
      </c>
      <c r="E2823" s="24" t="s">
        <v>14</v>
      </c>
      <c r="F2823" s="22">
        <v>966.1</v>
      </c>
      <c r="G2823" s="22" t="s">
        <v>15</v>
      </c>
      <c r="H2823" s="10">
        <v>43335</v>
      </c>
    </row>
    <row r="2824" spans="1:8" ht="15.75" customHeight="1" x14ac:dyDescent="0.25">
      <c r="A2824" s="41">
        <v>1310</v>
      </c>
      <c r="B2824" s="42" t="s">
        <v>1355</v>
      </c>
      <c r="C2824" s="40" t="s">
        <v>1356</v>
      </c>
      <c r="D2824" s="43">
        <v>2019</v>
      </c>
      <c r="E2824" s="24" t="s">
        <v>28</v>
      </c>
      <c r="F2824" s="58">
        <v>755.1</v>
      </c>
      <c r="G2824" s="22">
        <v>755.1</v>
      </c>
      <c r="H2824" s="10">
        <v>236783.73</v>
      </c>
    </row>
    <row r="2825" spans="1:8" ht="15.75" customHeight="1" x14ac:dyDescent="0.25">
      <c r="A2825" s="41"/>
      <c r="B2825" s="41"/>
      <c r="C2825" s="41"/>
      <c r="D2825" s="41"/>
      <c r="E2825" s="24" t="s">
        <v>14</v>
      </c>
      <c r="F2825" s="58">
        <v>755.1</v>
      </c>
      <c r="G2825" s="22" t="s">
        <v>15</v>
      </c>
      <c r="H2825" s="10">
        <v>21128</v>
      </c>
    </row>
    <row r="2826" spans="1:8" ht="15.75" customHeight="1" x14ac:dyDescent="0.25">
      <c r="A2826" s="41">
        <v>1311</v>
      </c>
      <c r="B2826" s="42" t="s">
        <v>1355</v>
      </c>
      <c r="C2826" s="40" t="s">
        <v>1357</v>
      </c>
      <c r="D2826" s="43">
        <v>2019</v>
      </c>
      <c r="E2826" s="24" t="s">
        <v>13</v>
      </c>
      <c r="F2826" s="58">
        <v>721.2</v>
      </c>
      <c r="G2826" s="22">
        <v>614.20000000000005</v>
      </c>
      <c r="H2826" s="10">
        <v>2771288.86</v>
      </c>
    </row>
    <row r="2827" spans="1:8" ht="15.75" customHeight="1" x14ac:dyDescent="0.25">
      <c r="A2827" s="41"/>
      <c r="B2827" s="41"/>
      <c r="C2827" s="41"/>
      <c r="D2827" s="41"/>
      <c r="E2827" s="24" t="s">
        <v>16</v>
      </c>
      <c r="F2827" s="58">
        <v>721.2</v>
      </c>
      <c r="G2827" s="22" t="s">
        <v>17</v>
      </c>
      <c r="H2827" s="10">
        <v>56340.3</v>
      </c>
    </row>
    <row r="2828" spans="1:8" ht="15.75" customHeight="1" x14ac:dyDescent="0.25">
      <c r="A2828" s="41"/>
      <c r="B2828" s="41"/>
      <c r="C2828" s="41"/>
      <c r="D2828" s="41"/>
      <c r="E2828" s="24" t="s">
        <v>14</v>
      </c>
      <c r="F2828" s="58">
        <v>721.2</v>
      </c>
      <c r="G2828" s="22" t="s">
        <v>15</v>
      </c>
      <c r="H2828" s="10">
        <v>36621.300000000003</v>
      </c>
    </row>
    <row r="2829" spans="1:8" ht="15.75" customHeight="1" x14ac:dyDescent="0.25">
      <c r="A2829" s="41">
        <v>1312</v>
      </c>
      <c r="B2829" s="42" t="s">
        <v>1355</v>
      </c>
      <c r="C2829" s="40" t="s">
        <v>1358</v>
      </c>
      <c r="D2829" s="43">
        <v>2019</v>
      </c>
      <c r="E2829" s="24" t="s">
        <v>13</v>
      </c>
      <c r="F2829" s="58">
        <v>714.2</v>
      </c>
      <c r="G2829" s="22">
        <v>591.9</v>
      </c>
      <c r="H2829" s="10">
        <v>2638165.5299999998</v>
      </c>
    </row>
    <row r="2830" spans="1:8" ht="15.75" customHeight="1" x14ac:dyDescent="0.25">
      <c r="A2830" s="41"/>
      <c r="B2830" s="41"/>
      <c r="C2830" s="41"/>
      <c r="D2830" s="41"/>
      <c r="E2830" s="24" t="s">
        <v>16</v>
      </c>
      <c r="F2830" s="58">
        <v>714.2</v>
      </c>
      <c r="G2830" s="22" t="s">
        <v>17</v>
      </c>
      <c r="H2830" s="10">
        <v>53633.91</v>
      </c>
    </row>
    <row r="2831" spans="1:8" ht="15.75" customHeight="1" x14ac:dyDescent="0.25">
      <c r="A2831" s="41"/>
      <c r="B2831" s="41"/>
      <c r="C2831" s="41"/>
      <c r="D2831" s="41"/>
      <c r="E2831" s="24" t="s">
        <v>14</v>
      </c>
      <c r="F2831" s="58">
        <v>714.2</v>
      </c>
      <c r="G2831" s="22" t="s">
        <v>15</v>
      </c>
      <c r="H2831" s="10">
        <v>36556.400000000001</v>
      </c>
    </row>
    <row r="2832" spans="1:8" ht="15.75" customHeight="1" x14ac:dyDescent="0.25">
      <c r="A2832" s="41">
        <v>1313</v>
      </c>
      <c r="B2832" s="42" t="s">
        <v>1359</v>
      </c>
      <c r="C2832" s="40" t="s">
        <v>1360</v>
      </c>
      <c r="D2832" s="43">
        <v>2019</v>
      </c>
      <c r="E2832" s="24" t="s">
        <v>31</v>
      </c>
      <c r="F2832" s="58">
        <v>454.2</v>
      </c>
      <c r="G2832" s="22">
        <v>636</v>
      </c>
      <c r="H2832" s="10">
        <v>1719500.4</v>
      </c>
    </row>
    <row r="2833" spans="1:8" ht="15.75" customHeight="1" x14ac:dyDescent="0.25">
      <c r="A2833" s="41"/>
      <c r="B2833" s="41"/>
      <c r="C2833" s="41"/>
      <c r="D2833" s="41"/>
      <c r="E2833" s="24" t="s">
        <v>14</v>
      </c>
      <c r="F2833" s="58">
        <v>454.2</v>
      </c>
      <c r="G2833" s="22" t="s">
        <v>15</v>
      </c>
      <c r="H2833" s="10">
        <v>31986.26</v>
      </c>
    </row>
    <row r="2834" spans="1:8" ht="15.75" customHeight="1" x14ac:dyDescent="0.25">
      <c r="A2834" s="41">
        <v>1314</v>
      </c>
      <c r="B2834" s="42" t="s">
        <v>1359</v>
      </c>
      <c r="C2834" s="40" t="s">
        <v>1361</v>
      </c>
      <c r="D2834" s="43">
        <v>2019</v>
      </c>
      <c r="E2834" s="24" t="s">
        <v>31</v>
      </c>
      <c r="F2834" s="58">
        <v>648.9</v>
      </c>
      <c r="G2834" s="22">
        <v>694.08</v>
      </c>
      <c r="H2834" s="10">
        <v>1619552.4</v>
      </c>
    </row>
    <row r="2835" spans="1:8" ht="15.75" customHeight="1" x14ac:dyDescent="0.25">
      <c r="A2835" s="41"/>
      <c r="B2835" s="41"/>
      <c r="C2835" s="41"/>
      <c r="D2835" s="41"/>
      <c r="E2835" s="24" t="s">
        <v>14</v>
      </c>
      <c r="F2835" s="58">
        <v>648.9</v>
      </c>
      <c r="G2835" s="22" t="s">
        <v>15</v>
      </c>
      <c r="H2835" s="10">
        <v>36662.6</v>
      </c>
    </row>
    <row r="2836" spans="1:8" ht="15.75" customHeight="1" x14ac:dyDescent="0.25">
      <c r="A2836" s="41">
        <v>1315</v>
      </c>
      <c r="B2836" s="42" t="s">
        <v>1359</v>
      </c>
      <c r="C2836" s="40" t="s">
        <v>1362</v>
      </c>
      <c r="D2836" s="43">
        <v>2019</v>
      </c>
      <c r="E2836" s="24" t="s">
        <v>31</v>
      </c>
      <c r="F2836" s="58">
        <v>627.70000000000005</v>
      </c>
      <c r="G2836" s="22">
        <v>569.4</v>
      </c>
      <c r="H2836" s="10">
        <v>1682791.2</v>
      </c>
    </row>
    <row r="2837" spans="1:8" ht="15.75" customHeight="1" x14ac:dyDescent="0.25">
      <c r="A2837" s="41"/>
      <c r="B2837" s="41"/>
      <c r="C2837" s="41"/>
      <c r="D2837" s="41"/>
      <c r="E2837" s="24" t="s">
        <v>14</v>
      </c>
      <c r="F2837" s="58">
        <v>627.70000000000005</v>
      </c>
      <c r="G2837" s="22" t="s">
        <v>15</v>
      </c>
      <c r="H2837" s="10">
        <v>36152.839999999997</v>
      </c>
    </row>
    <row r="2838" spans="1:8" ht="15.75" customHeight="1" x14ac:dyDescent="0.25">
      <c r="A2838" s="41">
        <v>1316</v>
      </c>
      <c r="B2838" s="42" t="s">
        <v>1359</v>
      </c>
      <c r="C2838" s="40" t="s">
        <v>1363</v>
      </c>
      <c r="D2838" s="43">
        <v>2019</v>
      </c>
      <c r="E2838" s="24" t="s">
        <v>31</v>
      </c>
      <c r="F2838" s="58">
        <v>622.70000000000005</v>
      </c>
      <c r="G2838" s="22">
        <v>769.56</v>
      </c>
      <c r="H2838" s="10">
        <v>1998840</v>
      </c>
    </row>
    <row r="2839" spans="1:8" ht="15.75" customHeight="1" x14ac:dyDescent="0.25">
      <c r="A2839" s="41"/>
      <c r="B2839" s="41"/>
      <c r="C2839" s="41"/>
      <c r="D2839" s="41"/>
      <c r="E2839" s="24" t="s">
        <v>14</v>
      </c>
      <c r="F2839" s="58">
        <v>622.70000000000005</v>
      </c>
      <c r="G2839" s="22" t="s">
        <v>15</v>
      </c>
      <c r="H2839" s="10">
        <v>36033.660000000003</v>
      </c>
    </row>
    <row r="2840" spans="1:8" ht="15.75" customHeight="1" x14ac:dyDescent="0.25">
      <c r="A2840" s="41">
        <v>1317</v>
      </c>
      <c r="B2840" s="42" t="s">
        <v>1359</v>
      </c>
      <c r="C2840" s="40" t="s">
        <v>1364</v>
      </c>
      <c r="D2840" s="43">
        <v>2019</v>
      </c>
      <c r="E2840" s="24" t="s">
        <v>13</v>
      </c>
      <c r="F2840" s="58">
        <v>278.8</v>
      </c>
      <c r="G2840" s="22">
        <v>694</v>
      </c>
      <c r="H2840" s="10">
        <v>2658132</v>
      </c>
    </row>
    <row r="2841" spans="1:8" ht="15.75" customHeight="1" x14ac:dyDescent="0.25">
      <c r="A2841" s="41"/>
      <c r="B2841" s="41"/>
      <c r="C2841" s="41"/>
      <c r="D2841" s="41"/>
      <c r="E2841" s="24" t="s">
        <v>14</v>
      </c>
      <c r="F2841" s="58">
        <v>278.8</v>
      </c>
      <c r="G2841" s="22" t="s">
        <v>15</v>
      </c>
      <c r="H2841" s="10">
        <v>20476.54</v>
      </c>
    </row>
    <row r="2842" spans="1:8" ht="15.75" customHeight="1" x14ac:dyDescent="0.25">
      <c r="A2842" s="41">
        <v>1318</v>
      </c>
      <c r="B2842" s="42" t="s">
        <v>1359</v>
      </c>
      <c r="C2842" s="40" t="s">
        <v>1365</v>
      </c>
      <c r="D2842" s="43">
        <v>2019</v>
      </c>
      <c r="E2842" s="24" t="s">
        <v>31</v>
      </c>
      <c r="F2842" s="58">
        <v>427.4</v>
      </c>
      <c r="G2842" s="22">
        <v>665.6</v>
      </c>
      <c r="H2842" s="10">
        <v>1676202</v>
      </c>
    </row>
    <row r="2843" spans="1:8" ht="15.75" customHeight="1" x14ac:dyDescent="0.25">
      <c r="A2843" s="41"/>
      <c r="B2843" s="41"/>
      <c r="C2843" s="41"/>
      <c r="D2843" s="41"/>
      <c r="E2843" s="24" t="s">
        <v>14</v>
      </c>
      <c r="F2843" s="58">
        <v>427.4</v>
      </c>
      <c r="G2843" s="22" t="s">
        <v>15</v>
      </c>
      <c r="H2843" s="10">
        <v>31341.98</v>
      </c>
    </row>
    <row r="2844" spans="1:8" ht="15.75" customHeight="1" x14ac:dyDescent="0.25">
      <c r="A2844" s="41">
        <v>1319</v>
      </c>
      <c r="B2844" s="42" t="s">
        <v>1359</v>
      </c>
      <c r="C2844" s="40" t="s">
        <v>1366</v>
      </c>
      <c r="D2844" s="43">
        <v>2019</v>
      </c>
      <c r="E2844" s="24" t="s">
        <v>31</v>
      </c>
      <c r="F2844" s="58">
        <v>377.8</v>
      </c>
      <c r="G2844" s="22">
        <v>665.6</v>
      </c>
      <c r="H2844" s="10">
        <v>1492162.8</v>
      </c>
    </row>
    <row r="2845" spans="1:8" ht="15.75" customHeight="1" x14ac:dyDescent="0.25">
      <c r="A2845" s="41"/>
      <c r="B2845" s="41"/>
      <c r="C2845" s="41"/>
      <c r="D2845" s="41"/>
      <c r="E2845" s="24" t="s">
        <v>14</v>
      </c>
      <c r="F2845" s="58">
        <v>377.8</v>
      </c>
      <c r="G2845" s="22" t="s">
        <v>15</v>
      </c>
      <c r="H2845" s="10">
        <v>30150.18</v>
      </c>
    </row>
    <row r="2846" spans="1:8" ht="15.75" customHeight="1" x14ac:dyDescent="0.25">
      <c r="A2846" s="41">
        <v>1320</v>
      </c>
      <c r="B2846" s="42" t="s">
        <v>1359</v>
      </c>
      <c r="C2846" s="40" t="s">
        <v>1367</v>
      </c>
      <c r="D2846" s="43">
        <v>2019</v>
      </c>
      <c r="E2846" s="24" t="s">
        <v>13</v>
      </c>
      <c r="F2846" s="58">
        <v>650.1</v>
      </c>
      <c r="G2846" s="22">
        <v>700</v>
      </c>
      <c r="H2846" s="10">
        <v>2169151.2000000002</v>
      </c>
    </row>
    <row r="2847" spans="1:8" ht="15.75" customHeight="1" x14ac:dyDescent="0.25">
      <c r="A2847" s="41"/>
      <c r="B2847" s="41"/>
      <c r="C2847" s="41"/>
      <c r="D2847" s="41"/>
      <c r="E2847" s="24" t="s">
        <v>14</v>
      </c>
      <c r="F2847" s="58">
        <v>650.1</v>
      </c>
      <c r="G2847" s="22" t="s">
        <v>15</v>
      </c>
      <c r="H2847" s="10">
        <v>37881.54</v>
      </c>
    </row>
    <row r="2848" spans="1:8" ht="15.75" customHeight="1" x14ac:dyDescent="0.25">
      <c r="A2848" s="41">
        <v>1321</v>
      </c>
      <c r="B2848" s="42" t="s">
        <v>1359</v>
      </c>
      <c r="C2848" s="40" t="s">
        <v>1368</v>
      </c>
      <c r="D2848" s="43">
        <v>2019</v>
      </c>
      <c r="E2848" s="24" t="s">
        <v>31</v>
      </c>
      <c r="F2848" s="58">
        <v>638.04</v>
      </c>
      <c r="G2848" s="22">
        <v>748</v>
      </c>
      <c r="H2848" s="10">
        <v>1093272</v>
      </c>
    </row>
    <row r="2849" spans="1:8" ht="15.75" customHeight="1" x14ac:dyDescent="0.25">
      <c r="A2849" s="41"/>
      <c r="B2849" s="41"/>
      <c r="C2849" s="41"/>
      <c r="D2849" s="41"/>
      <c r="E2849" s="24" t="s">
        <v>14</v>
      </c>
      <c r="F2849" s="58">
        <v>638.04</v>
      </c>
      <c r="G2849" s="22" t="s">
        <v>15</v>
      </c>
      <c r="H2849" s="10">
        <v>36400.639999999999</v>
      </c>
    </row>
    <row r="2850" spans="1:8" ht="15.75" customHeight="1" x14ac:dyDescent="0.25">
      <c r="A2850" s="41">
        <v>1322</v>
      </c>
      <c r="B2850" s="42" t="s">
        <v>1359</v>
      </c>
      <c r="C2850" s="40" t="s">
        <v>1369</v>
      </c>
      <c r="D2850" s="43">
        <v>2019</v>
      </c>
      <c r="E2850" s="24" t="s">
        <v>31</v>
      </c>
      <c r="F2850" s="58">
        <v>591.4</v>
      </c>
      <c r="G2850" s="22">
        <v>730</v>
      </c>
      <c r="H2850" s="10">
        <v>1105916.3999999999</v>
      </c>
    </row>
    <row r="2851" spans="1:8" ht="15.75" customHeight="1" x14ac:dyDescent="0.25">
      <c r="A2851" s="41"/>
      <c r="B2851" s="41"/>
      <c r="C2851" s="41"/>
      <c r="D2851" s="41"/>
      <c r="E2851" s="24" t="s">
        <v>14</v>
      </c>
      <c r="F2851" s="58">
        <v>591.4</v>
      </c>
      <c r="G2851" s="22" t="s">
        <v>15</v>
      </c>
      <c r="H2851" s="10">
        <v>35280.82</v>
      </c>
    </row>
    <row r="2852" spans="1:8" ht="15.75" customHeight="1" x14ac:dyDescent="0.25">
      <c r="A2852" s="41">
        <v>1323</v>
      </c>
      <c r="B2852" s="42" t="s">
        <v>1359</v>
      </c>
      <c r="C2852" s="40" t="s">
        <v>1370</v>
      </c>
      <c r="D2852" s="43">
        <v>2019</v>
      </c>
      <c r="E2852" s="24" t="s">
        <v>31</v>
      </c>
      <c r="F2852" s="58">
        <v>722.1</v>
      </c>
      <c r="G2852" s="22">
        <v>630</v>
      </c>
      <c r="H2852" s="10">
        <v>1843058.4</v>
      </c>
    </row>
    <row r="2853" spans="1:8" ht="15.75" customHeight="1" x14ac:dyDescent="0.25">
      <c r="A2853" s="41"/>
      <c r="B2853" s="41"/>
      <c r="C2853" s="41"/>
      <c r="D2853" s="41"/>
      <c r="E2853" s="24" t="s">
        <v>14</v>
      </c>
      <c r="F2853" s="58">
        <v>722.1</v>
      </c>
      <c r="G2853" s="22" t="s">
        <v>15</v>
      </c>
      <c r="H2853" s="10">
        <v>38419.620000000003</v>
      </c>
    </row>
    <row r="2854" spans="1:8" ht="15.75" customHeight="1" x14ac:dyDescent="0.25">
      <c r="A2854" s="41">
        <v>1324</v>
      </c>
      <c r="B2854" s="42" t="s">
        <v>1359</v>
      </c>
      <c r="C2854" s="40" t="s">
        <v>1371</v>
      </c>
      <c r="D2854" s="43">
        <v>2019</v>
      </c>
      <c r="E2854" s="24" t="s">
        <v>31</v>
      </c>
      <c r="F2854" s="58">
        <v>358.6</v>
      </c>
      <c r="G2854" s="22">
        <v>582</v>
      </c>
      <c r="H2854" s="10">
        <f>1373860.8+238635.6</f>
        <v>1612496.4000000001</v>
      </c>
    </row>
    <row r="2855" spans="1:8" ht="15.75" customHeight="1" x14ac:dyDescent="0.25">
      <c r="A2855" s="41"/>
      <c r="B2855" s="41"/>
      <c r="C2855" s="41"/>
      <c r="D2855" s="41"/>
      <c r="E2855" s="24" t="s">
        <v>14</v>
      </c>
      <c r="F2855" s="58">
        <v>358.6</v>
      </c>
      <c r="G2855" s="22" t="s">
        <v>15</v>
      </c>
      <c r="H2855" s="10">
        <v>29688.799999999999</v>
      </c>
    </row>
    <row r="2856" spans="1:8" ht="15.75" customHeight="1" x14ac:dyDescent="0.25">
      <c r="A2856" s="41">
        <v>1325</v>
      </c>
      <c r="B2856" s="42" t="s">
        <v>1359</v>
      </c>
      <c r="C2856" s="40" t="s">
        <v>1372</v>
      </c>
      <c r="D2856" s="43">
        <v>2019</v>
      </c>
      <c r="E2856" s="24" t="s">
        <v>31</v>
      </c>
      <c r="F2856" s="58">
        <v>689.7</v>
      </c>
      <c r="G2856" s="22">
        <v>678.62</v>
      </c>
      <c r="H2856" s="10">
        <v>1728050.4</v>
      </c>
    </row>
    <row r="2857" spans="1:8" ht="15.75" customHeight="1" x14ac:dyDescent="0.25">
      <c r="A2857" s="41"/>
      <c r="B2857" s="41"/>
      <c r="C2857" s="41"/>
      <c r="D2857" s="41"/>
      <c r="E2857" s="24" t="s">
        <v>14</v>
      </c>
      <c r="F2857" s="58">
        <v>689.7</v>
      </c>
      <c r="G2857" s="22" t="s">
        <v>15</v>
      </c>
      <c r="H2857" s="10">
        <v>37643.18</v>
      </c>
    </row>
    <row r="2858" spans="1:8" ht="15.75" customHeight="1" x14ac:dyDescent="0.25">
      <c r="A2858" s="41">
        <v>1326</v>
      </c>
      <c r="B2858" s="42" t="s">
        <v>1359</v>
      </c>
      <c r="C2858" s="40" t="s">
        <v>1373</v>
      </c>
      <c r="D2858" s="43">
        <v>2019</v>
      </c>
      <c r="E2858" s="24" t="s">
        <v>31</v>
      </c>
      <c r="F2858" s="58">
        <v>696.9</v>
      </c>
      <c r="G2858" s="22">
        <v>633.6</v>
      </c>
      <c r="H2858" s="10">
        <v>1662714</v>
      </c>
    </row>
    <row r="2859" spans="1:8" ht="15.75" customHeight="1" x14ac:dyDescent="0.25">
      <c r="A2859" s="41"/>
      <c r="B2859" s="41"/>
      <c r="C2859" s="41"/>
      <c r="D2859" s="41"/>
      <c r="E2859" s="24" t="s">
        <v>14</v>
      </c>
      <c r="F2859" s="58">
        <v>696.9</v>
      </c>
      <c r="G2859" s="22" t="s">
        <v>15</v>
      </c>
      <c r="H2859" s="10">
        <v>37815.46</v>
      </c>
    </row>
    <row r="2860" spans="1:8" ht="15.75" customHeight="1" x14ac:dyDescent="0.25">
      <c r="A2860" s="41">
        <v>1327</v>
      </c>
      <c r="B2860" s="42" t="s">
        <v>1359</v>
      </c>
      <c r="C2860" s="40" t="s">
        <v>1374</v>
      </c>
      <c r="D2860" s="43">
        <v>2019</v>
      </c>
      <c r="E2860" s="24" t="s">
        <v>31</v>
      </c>
      <c r="F2860" s="58">
        <v>461.7</v>
      </c>
      <c r="G2860" s="22">
        <v>702</v>
      </c>
      <c r="H2860" s="10">
        <f>1393909.2+73075.2+268207.2</f>
        <v>1735191.5999999999</v>
      </c>
    </row>
    <row r="2861" spans="1:8" ht="15.75" customHeight="1" x14ac:dyDescent="0.25">
      <c r="A2861" s="41"/>
      <c r="B2861" s="41"/>
      <c r="C2861" s="41"/>
      <c r="D2861" s="41"/>
      <c r="E2861" s="24" t="s">
        <v>14</v>
      </c>
      <c r="F2861" s="58">
        <v>461.7</v>
      </c>
      <c r="G2861" s="22" t="s">
        <v>15</v>
      </c>
      <c r="H2861" s="10">
        <v>32165.62</v>
      </c>
    </row>
    <row r="2862" spans="1:8" ht="15.75" customHeight="1" x14ac:dyDescent="0.25">
      <c r="A2862" s="41">
        <v>1328</v>
      </c>
      <c r="B2862" s="42" t="s">
        <v>1359</v>
      </c>
      <c r="C2862" s="40" t="s">
        <v>1375</v>
      </c>
      <c r="D2862" s="43">
        <v>2019</v>
      </c>
      <c r="E2862" s="24" t="s">
        <v>31</v>
      </c>
      <c r="F2862" s="58">
        <v>495.8</v>
      </c>
      <c r="G2862" s="22">
        <v>636</v>
      </c>
      <c r="H2862" s="10">
        <v>1677091.2</v>
      </c>
    </row>
    <row r="2863" spans="1:8" ht="15.75" customHeight="1" x14ac:dyDescent="0.25">
      <c r="A2863" s="41"/>
      <c r="B2863" s="41"/>
      <c r="C2863" s="41"/>
      <c r="D2863" s="41"/>
      <c r="E2863" s="24" t="s">
        <v>14</v>
      </c>
      <c r="F2863" s="58">
        <v>495.8</v>
      </c>
      <c r="G2863" s="22" t="s">
        <v>15</v>
      </c>
      <c r="H2863" s="10">
        <v>31555.56</v>
      </c>
    </row>
    <row r="2864" spans="1:8" ht="15.75" customHeight="1" x14ac:dyDescent="0.25">
      <c r="A2864" s="41">
        <v>1329</v>
      </c>
      <c r="B2864" s="42" t="s">
        <v>1359</v>
      </c>
      <c r="C2864" s="40" t="s">
        <v>1376</v>
      </c>
      <c r="D2864" s="43">
        <v>2019</v>
      </c>
      <c r="E2864" s="24" t="s">
        <v>31</v>
      </c>
      <c r="F2864" s="58">
        <v>783.7</v>
      </c>
      <c r="G2864" s="22">
        <v>636</v>
      </c>
      <c r="H2864" s="10">
        <v>1723027.2</v>
      </c>
    </row>
    <row r="2865" spans="1:8" ht="15.75" customHeight="1" x14ac:dyDescent="0.25">
      <c r="A2865" s="41"/>
      <c r="B2865" s="41"/>
      <c r="C2865" s="41"/>
      <c r="D2865" s="41"/>
      <c r="E2865" s="24" t="s">
        <v>14</v>
      </c>
      <c r="F2865" s="58">
        <v>783.7</v>
      </c>
      <c r="G2865" s="22" t="s">
        <v>15</v>
      </c>
      <c r="H2865" s="10">
        <v>39900.519999999997</v>
      </c>
    </row>
    <row r="2866" spans="1:8" ht="15.75" customHeight="1" x14ac:dyDescent="0.25">
      <c r="A2866" s="41">
        <v>1330</v>
      </c>
      <c r="B2866" s="42" t="s">
        <v>1359</v>
      </c>
      <c r="C2866" s="40" t="s">
        <v>1377</v>
      </c>
      <c r="D2866" s="43">
        <v>2019</v>
      </c>
      <c r="E2866" s="24" t="s">
        <v>31</v>
      </c>
      <c r="F2866" s="58">
        <v>723</v>
      </c>
      <c r="G2866" s="22">
        <v>692.8</v>
      </c>
      <c r="H2866" s="10">
        <v>1773218.4</v>
      </c>
    </row>
    <row r="2867" spans="1:8" ht="15.75" customHeight="1" x14ac:dyDescent="0.25">
      <c r="A2867" s="41"/>
      <c r="B2867" s="41"/>
      <c r="C2867" s="41"/>
      <c r="D2867" s="41"/>
      <c r="E2867" s="24" t="s">
        <v>14</v>
      </c>
      <c r="F2867" s="58">
        <v>723</v>
      </c>
      <c r="G2867" s="22" t="s">
        <v>15</v>
      </c>
      <c r="H2867" s="10">
        <v>38442.04</v>
      </c>
    </row>
    <row r="2868" spans="1:8" ht="15.75" customHeight="1" x14ac:dyDescent="0.25">
      <c r="A2868" s="39">
        <v>1331</v>
      </c>
      <c r="B2868" s="8" t="s">
        <v>1359</v>
      </c>
      <c r="C2868" s="9" t="s">
        <v>1378</v>
      </c>
      <c r="D2868" s="24">
        <v>2019</v>
      </c>
      <c r="E2868" s="24" t="s">
        <v>14</v>
      </c>
      <c r="F2868" s="22">
        <v>623.58000000000004</v>
      </c>
      <c r="G2868" s="22" t="s">
        <v>15</v>
      </c>
      <c r="H2868" s="10">
        <v>8835</v>
      </c>
    </row>
    <row r="2869" spans="1:8" ht="15.75" customHeight="1" x14ac:dyDescent="0.25">
      <c r="A2869" s="41">
        <v>1332</v>
      </c>
      <c r="B2869" s="42" t="s">
        <v>1379</v>
      </c>
      <c r="C2869" s="40" t="s">
        <v>1380</v>
      </c>
      <c r="D2869" s="43">
        <v>2019</v>
      </c>
      <c r="E2869" s="24" t="s">
        <v>13</v>
      </c>
      <c r="F2869" s="58">
        <v>740</v>
      </c>
      <c r="G2869" s="22">
        <v>694</v>
      </c>
      <c r="H2869" s="10">
        <v>2335872.11</v>
      </c>
    </row>
    <row r="2870" spans="1:8" ht="15.75" customHeight="1" x14ac:dyDescent="0.25">
      <c r="A2870" s="41"/>
      <c r="B2870" s="41"/>
      <c r="C2870" s="41"/>
      <c r="D2870" s="41"/>
      <c r="E2870" s="24" t="s">
        <v>14</v>
      </c>
      <c r="F2870" s="58">
        <v>740</v>
      </c>
      <c r="G2870" s="22" t="s">
        <v>15</v>
      </c>
      <c r="H2870" s="10">
        <v>38833.800000000003</v>
      </c>
    </row>
    <row r="2871" spans="1:8" ht="15.75" customHeight="1" x14ac:dyDescent="0.25">
      <c r="A2871" s="39">
        <v>1333</v>
      </c>
      <c r="B2871" s="8" t="s">
        <v>1379</v>
      </c>
      <c r="C2871" s="9" t="s">
        <v>1381</v>
      </c>
      <c r="D2871" s="24">
        <v>2019</v>
      </c>
      <c r="E2871" s="24" t="s">
        <v>13</v>
      </c>
      <c r="F2871" s="22">
        <v>1033.5</v>
      </c>
      <c r="G2871" s="22">
        <v>600</v>
      </c>
      <c r="H2871" s="10">
        <v>44766.02</v>
      </c>
    </row>
    <row r="2872" spans="1:8" ht="15.75" customHeight="1" x14ac:dyDescent="0.25">
      <c r="A2872" s="39">
        <v>1334</v>
      </c>
      <c r="B2872" s="8" t="s">
        <v>1379</v>
      </c>
      <c r="C2872" s="9" t="s">
        <v>1382</v>
      </c>
      <c r="D2872" s="24">
        <v>2019</v>
      </c>
      <c r="E2872" s="24" t="s">
        <v>13</v>
      </c>
      <c r="F2872" s="22">
        <v>1538</v>
      </c>
      <c r="G2872" s="22">
        <v>600</v>
      </c>
      <c r="H2872" s="10">
        <v>44766.02</v>
      </c>
    </row>
    <row r="2873" spans="1:8" ht="15.75" customHeight="1" x14ac:dyDescent="0.25">
      <c r="A2873" s="39">
        <v>1335</v>
      </c>
      <c r="B2873" s="8" t="s">
        <v>1379</v>
      </c>
      <c r="C2873" s="9" t="s">
        <v>1383</v>
      </c>
      <c r="D2873" s="24">
        <v>2019</v>
      </c>
      <c r="E2873" s="24" t="s">
        <v>13</v>
      </c>
      <c r="F2873" s="22">
        <v>1503.6</v>
      </c>
      <c r="G2873" s="22">
        <v>600</v>
      </c>
      <c r="H2873" s="10">
        <v>44766.02</v>
      </c>
    </row>
    <row r="2874" spans="1:8" ht="15.75" customHeight="1" x14ac:dyDescent="0.25">
      <c r="A2874" s="41">
        <v>1336</v>
      </c>
      <c r="B2874" s="42" t="s">
        <v>1379</v>
      </c>
      <c r="C2874" s="40" t="s">
        <v>1384</v>
      </c>
      <c r="D2874" s="43">
        <v>2019</v>
      </c>
      <c r="E2874" s="24" t="s">
        <v>13</v>
      </c>
      <c r="F2874" s="58">
        <v>393.5</v>
      </c>
      <c r="G2874" s="22">
        <v>415.4</v>
      </c>
      <c r="H2874" s="10">
        <v>1619031.6</v>
      </c>
    </row>
    <row r="2875" spans="1:8" ht="15.75" customHeight="1" x14ac:dyDescent="0.25">
      <c r="A2875" s="41"/>
      <c r="B2875" s="41"/>
      <c r="C2875" s="41"/>
      <c r="D2875" s="41"/>
      <c r="E2875" s="24" t="s">
        <v>16</v>
      </c>
      <c r="F2875" s="58">
        <v>393.5</v>
      </c>
      <c r="G2875" s="22" t="s">
        <v>17</v>
      </c>
      <c r="H2875" s="10">
        <v>32914.910000000003</v>
      </c>
    </row>
    <row r="2876" spans="1:8" ht="15.75" customHeight="1" x14ac:dyDescent="0.25">
      <c r="A2876" s="41"/>
      <c r="B2876" s="41"/>
      <c r="C2876" s="41"/>
      <c r="D2876" s="41"/>
      <c r="E2876" s="24" t="s">
        <v>14</v>
      </c>
      <c r="F2876" s="58">
        <v>393.5</v>
      </c>
      <c r="G2876" s="22" t="s">
        <v>15</v>
      </c>
      <c r="H2876" s="10">
        <v>30799.18</v>
      </c>
    </row>
    <row r="2877" spans="1:8" ht="15.75" customHeight="1" x14ac:dyDescent="0.25">
      <c r="A2877" s="41">
        <v>1337</v>
      </c>
      <c r="B2877" s="42" t="s">
        <v>1379</v>
      </c>
      <c r="C2877" s="40" t="s">
        <v>1385</v>
      </c>
      <c r="D2877" s="43">
        <v>2019</v>
      </c>
      <c r="E2877" s="24" t="s">
        <v>13</v>
      </c>
      <c r="F2877" s="58">
        <v>393.5</v>
      </c>
      <c r="G2877" s="22">
        <v>419</v>
      </c>
      <c r="H2877" s="10">
        <v>1693714.8</v>
      </c>
    </row>
    <row r="2878" spans="1:8" ht="15.75" customHeight="1" x14ac:dyDescent="0.25">
      <c r="A2878" s="41"/>
      <c r="B2878" s="41"/>
      <c r="C2878" s="41"/>
      <c r="D2878" s="41"/>
      <c r="E2878" s="24" t="s">
        <v>16</v>
      </c>
      <c r="F2878" s="58">
        <v>393.5</v>
      </c>
      <c r="G2878" s="22" t="s">
        <v>17</v>
      </c>
      <c r="H2878" s="10">
        <v>34433.22</v>
      </c>
    </row>
    <row r="2879" spans="1:8" ht="15.75" customHeight="1" x14ac:dyDescent="0.25">
      <c r="A2879" s="41"/>
      <c r="B2879" s="41"/>
      <c r="C2879" s="41"/>
      <c r="D2879" s="41"/>
      <c r="E2879" s="24" t="s">
        <v>14</v>
      </c>
      <c r="F2879" s="58">
        <v>393.5</v>
      </c>
      <c r="G2879" s="22" t="s">
        <v>15</v>
      </c>
      <c r="H2879" s="10">
        <v>30792.1</v>
      </c>
    </row>
    <row r="2880" spans="1:8" ht="15.75" customHeight="1" x14ac:dyDescent="0.25">
      <c r="A2880" s="41">
        <v>1338</v>
      </c>
      <c r="B2880" s="42" t="s">
        <v>1379</v>
      </c>
      <c r="C2880" s="40" t="s">
        <v>1386</v>
      </c>
      <c r="D2880" s="43">
        <v>2019</v>
      </c>
      <c r="E2880" s="24" t="s">
        <v>13</v>
      </c>
      <c r="F2880" s="58">
        <v>492.5</v>
      </c>
      <c r="G2880" s="22">
        <v>458.54</v>
      </c>
      <c r="H2880" s="10">
        <v>1788108</v>
      </c>
    </row>
    <row r="2881" spans="1:8" ht="15.75" customHeight="1" x14ac:dyDescent="0.25">
      <c r="A2881" s="41"/>
      <c r="B2881" s="41"/>
      <c r="C2881" s="41"/>
      <c r="D2881" s="41"/>
      <c r="E2881" s="24" t="s">
        <v>16</v>
      </c>
      <c r="F2881" s="58">
        <v>492.5</v>
      </c>
      <c r="G2881" s="22" t="s">
        <v>17</v>
      </c>
      <c r="H2881" s="10">
        <v>36352.239999999998</v>
      </c>
    </row>
    <row r="2882" spans="1:8" ht="15.75" customHeight="1" x14ac:dyDescent="0.25">
      <c r="A2882" s="41"/>
      <c r="B2882" s="41"/>
      <c r="C2882" s="41"/>
      <c r="D2882" s="41"/>
      <c r="E2882" s="24" t="s">
        <v>14</v>
      </c>
      <c r="F2882" s="58">
        <v>492.5</v>
      </c>
      <c r="G2882" s="22" t="s">
        <v>15</v>
      </c>
      <c r="H2882" s="10">
        <v>27918</v>
      </c>
    </row>
    <row r="2883" spans="1:8" ht="15.75" customHeight="1" x14ac:dyDescent="0.25">
      <c r="A2883" s="41">
        <v>1339</v>
      </c>
      <c r="B2883" s="42" t="s">
        <v>1379</v>
      </c>
      <c r="C2883" s="40" t="s">
        <v>1387</v>
      </c>
      <c r="D2883" s="43">
        <v>2019</v>
      </c>
      <c r="E2883" s="24" t="s">
        <v>13</v>
      </c>
      <c r="F2883" s="58">
        <v>333.1</v>
      </c>
      <c r="G2883" s="22">
        <v>348.5</v>
      </c>
      <c r="H2883" s="10">
        <v>1457492.4</v>
      </c>
    </row>
    <row r="2884" spans="1:8" ht="15.75" customHeight="1" x14ac:dyDescent="0.25">
      <c r="A2884" s="41"/>
      <c r="B2884" s="41"/>
      <c r="C2884" s="41"/>
      <c r="D2884" s="41"/>
      <c r="E2884" s="24" t="s">
        <v>16</v>
      </c>
      <c r="F2884" s="58">
        <v>333.1</v>
      </c>
      <c r="G2884" s="22" t="s">
        <v>17</v>
      </c>
      <c r="H2884" s="10">
        <v>29630.82</v>
      </c>
    </row>
    <row r="2885" spans="1:8" ht="15.75" customHeight="1" x14ac:dyDescent="0.25">
      <c r="A2885" s="41"/>
      <c r="B2885" s="41"/>
      <c r="C2885" s="41"/>
      <c r="D2885" s="41"/>
      <c r="E2885" s="24" t="s">
        <v>14</v>
      </c>
      <c r="F2885" s="58">
        <v>333.1</v>
      </c>
      <c r="G2885" s="22" t="s">
        <v>15</v>
      </c>
      <c r="H2885" s="10">
        <v>24990</v>
      </c>
    </row>
    <row r="2886" spans="1:8" ht="15.75" customHeight="1" x14ac:dyDescent="0.25">
      <c r="A2886" s="41">
        <v>1340</v>
      </c>
      <c r="B2886" s="42" t="s">
        <v>1379</v>
      </c>
      <c r="C2886" s="40" t="s">
        <v>1388</v>
      </c>
      <c r="D2886" s="43">
        <v>2019</v>
      </c>
      <c r="E2886" s="24" t="s">
        <v>13</v>
      </c>
      <c r="F2886" s="58">
        <v>588.5</v>
      </c>
      <c r="G2886" s="22">
        <v>618</v>
      </c>
      <c r="H2886" s="10">
        <v>2031279.6</v>
      </c>
    </row>
    <row r="2887" spans="1:8" ht="15.75" customHeight="1" x14ac:dyDescent="0.25">
      <c r="A2887" s="41"/>
      <c r="B2887" s="41"/>
      <c r="C2887" s="41"/>
      <c r="D2887" s="41"/>
      <c r="E2887" s="24" t="s">
        <v>16</v>
      </c>
      <c r="F2887" s="58">
        <v>588.5</v>
      </c>
      <c r="G2887" s="22" t="s">
        <v>17</v>
      </c>
      <c r="H2887" s="10">
        <v>41295.910000000003</v>
      </c>
    </row>
    <row r="2888" spans="1:8" ht="15.75" customHeight="1" x14ac:dyDescent="0.25">
      <c r="A2888" s="41"/>
      <c r="B2888" s="41"/>
      <c r="C2888" s="41"/>
      <c r="D2888" s="41"/>
      <c r="E2888" s="24" t="s">
        <v>14</v>
      </c>
      <c r="F2888" s="58">
        <v>588.5</v>
      </c>
      <c r="G2888" s="22" t="s">
        <v>15</v>
      </c>
      <c r="H2888" s="10">
        <v>29683</v>
      </c>
    </row>
    <row r="2889" spans="1:8" ht="15.75" customHeight="1" x14ac:dyDescent="0.25">
      <c r="A2889" s="41">
        <v>1341</v>
      </c>
      <c r="B2889" s="42" t="s">
        <v>1379</v>
      </c>
      <c r="C2889" s="40" t="s">
        <v>1389</v>
      </c>
      <c r="D2889" s="43">
        <v>2019</v>
      </c>
      <c r="E2889" s="24" t="s">
        <v>13</v>
      </c>
      <c r="F2889" s="58">
        <v>571.20000000000005</v>
      </c>
      <c r="G2889" s="22">
        <v>630</v>
      </c>
      <c r="H2889" s="10">
        <v>2131364.4</v>
      </c>
    </row>
    <row r="2890" spans="1:8" ht="15.75" customHeight="1" x14ac:dyDescent="0.25">
      <c r="A2890" s="41"/>
      <c r="B2890" s="41"/>
      <c r="C2890" s="41"/>
      <c r="D2890" s="41"/>
      <c r="E2890" s="24" t="s">
        <v>16</v>
      </c>
      <c r="F2890" s="58">
        <v>571.20000000000005</v>
      </c>
      <c r="G2890" s="22" t="s">
        <v>17</v>
      </c>
      <c r="H2890" s="10">
        <v>43330.64</v>
      </c>
    </row>
    <row r="2891" spans="1:8" ht="15.75" customHeight="1" x14ac:dyDescent="0.25">
      <c r="A2891" s="41"/>
      <c r="B2891" s="41"/>
      <c r="C2891" s="41"/>
      <c r="D2891" s="41"/>
      <c r="E2891" s="24" t="s">
        <v>14</v>
      </c>
      <c r="F2891" s="58">
        <v>571.20000000000005</v>
      </c>
      <c r="G2891" s="22" t="s">
        <v>15</v>
      </c>
      <c r="H2891" s="10">
        <v>29365</v>
      </c>
    </row>
    <row r="2892" spans="1:8" ht="15.75" customHeight="1" x14ac:dyDescent="0.25">
      <c r="A2892" s="41">
        <v>1342</v>
      </c>
      <c r="B2892" s="42" t="s">
        <v>1379</v>
      </c>
      <c r="C2892" s="40" t="s">
        <v>1390</v>
      </c>
      <c r="D2892" s="43">
        <v>2019</v>
      </c>
      <c r="E2892" s="24" t="s">
        <v>13</v>
      </c>
      <c r="F2892" s="58">
        <v>367.2</v>
      </c>
      <c r="G2892" s="22">
        <v>360</v>
      </c>
      <c r="H2892" s="10">
        <v>1318054.8</v>
      </c>
    </row>
    <row r="2893" spans="1:8" ht="15.75" customHeight="1" x14ac:dyDescent="0.25">
      <c r="A2893" s="41"/>
      <c r="B2893" s="41"/>
      <c r="C2893" s="41"/>
      <c r="D2893" s="41"/>
      <c r="E2893" s="24" t="s">
        <v>16</v>
      </c>
      <c r="F2893" s="58">
        <v>367.2</v>
      </c>
      <c r="G2893" s="22" t="s">
        <v>17</v>
      </c>
      <c r="H2893" s="10">
        <v>26796.05</v>
      </c>
    </row>
    <row r="2894" spans="1:8" ht="15.75" customHeight="1" x14ac:dyDescent="0.25">
      <c r="A2894" s="41"/>
      <c r="B2894" s="41"/>
      <c r="C2894" s="41"/>
      <c r="D2894" s="41"/>
      <c r="E2894" s="24" t="s">
        <v>14</v>
      </c>
      <c r="F2894" s="58">
        <v>367.2</v>
      </c>
      <c r="G2894" s="22" t="s">
        <v>15</v>
      </c>
      <c r="H2894" s="10">
        <v>25617</v>
      </c>
    </row>
    <row r="2895" spans="1:8" ht="15.75" customHeight="1" x14ac:dyDescent="0.25">
      <c r="A2895" s="41">
        <v>1343</v>
      </c>
      <c r="B2895" s="42" t="s">
        <v>1379</v>
      </c>
      <c r="C2895" s="40" t="s">
        <v>1391</v>
      </c>
      <c r="D2895" s="43">
        <v>2019</v>
      </c>
      <c r="E2895" s="24" t="s">
        <v>13</v>
      </c>
      <c r="F2895" s="58">
        <v>724.3</v>
      </c>
      <c r="G2895" s="22">
        <v>606.79999999999995</v>
      </c>
      <c r="H2895" s="10">
        <v>2040738</v>
      </c>
    </row>
    <row r="2896" spans="1:8" ht="15.75" customHeight="1" x14ac:dyDescent="0.25">
      <c r="A2896" s="41"/>
      <c r="B2896" s="41"/>
      <c r="C2896" s="41"/>
      <c r="D2896" s="41"/>
      <c r="E2896" s="24" t="s">
        <v>16</v>
      </c>
      <c r="F2896" s="58">
        <v>724.3</v>
      </c>
      <c r="G2896" s="22" t="s">
        <v>17</v>
      </c>
      <c r="H2896" s="10">
        <v>41488.199999999997</v>
      </c>
    </row>
    <row r="2897" spans="1:8" ht="15.75" customHeight="1" x14ac:dyDescent="0.25">
      <c r="A2897" s="41"/>
      <c r="B2897" s="41"/>
      <c r="C2897" s="41"/>
      <c r="D2897" s="41"/>
      <c r="E2897" s="24" t="s">
        <v>14</v>
      </c>
      <c r="F2897" s="58">
        <v>724.3</v>
      </c>
      <c r="G2897" s="22" t="s">
        <v>15</v>
      </c>
      <c r="H2897" s="10">
        <v>32179</v>
      </c>
    </row>
    <row r="2898" spans="1:8" ht="15.75" customHeight="1" x14ac:dyDescent="0.25">
      <c r="A2898" s="39">
        <v>1344</v>
      </c>
      <c r="B2898" s="8" t="s">
        <v>1379</v>
      </c>
      <c r="C2898" s="9" t="s">
        <v>1392</v>
      </c>
      <c r="D2898" s="24">
        <v>2019</v>
      </c>
      <c r="E2898" s="24" t="s">
        <v>14</v>
      </c>
      <c r="F2898" s="58">
        <v>528</v>
      </c>
      <c r="G2898" s="22" t="s">
        <v>15</v>
      </c>
      <c r="H2898" s="10">
        <v>33714.959999999999</v>
      </c>
    </row>
    <row r="2899" spans="1:8" ht="15.75" customHeight="1" x14ac:dyDescent="0.25">
      <c r="A2899" s="39">
        <v>1345</v>
      </c>
      <c r="B2899" s="8" t="s">
        <v>1379</v>
      </c>
      <c r="C2899" s="9" t="s">
        <v>1393</v>
      </c>
      <c r="D2899" s="24">
        <v>2019</v>
      </c>
      <c r="E2899" s="24" t="s">
        <v>14</v>
      </c>
      <c r="F2899" s="58">
        <v>1469.4</v>
      </c>
      <c r="G2899" s="22" t="s">
        <v>15</v>
      </c>
      <c r="H2899" s="10">
        <v>231809.82</v>
      </c>
    </row>
    <row r="2900" spans="1:8" ht="15.75" customHeight="1" x14ac:dyDescent="0.25">
      <c r="A2900" s="39">
        <v>1346</v>
      </c>
      <c r="B2900" s="8" t="s">
        <v>1379</v>
      </c>
      <c r="C2900" s="9" t="s">
        <v>1394</v>
      </c>
      <c r="D2900" s="24">
        <v>2019</v>
      </c>
      <c r="E2900" s="24" t="s">
        <v>14</v>
      </c>
      <c r="F2900" s="58">
        <v>424.4</v>
      </c>
      <c r="G2900" s="22" t="s">
        <v>15</v>
      </c>
      <c r="H2900" s="10">
        <v>21918</v>
      </c>
    </row>
    <row r="2901" spans="1:8" ht="15.75" customHeight="1" x14ac:dyDescent="0.25">
      <c r="A2901" s="39">
        <v>1347</v>
      </c>
      <c r="B2901" s="8" t="s">
        <v>1379</v>
      </c>
      <c r="C2901" s="9" t="s">
        <v>1395</v>
      </c>
      <c r="D2901" s="24">
        <v>2019</v>
      </c>
      <c r="E2901" s="24" t="s">
        <v>14</v>
      </c>
      <c r="F2901" s="22">
        <v>3498.1</v>
      </c>
      <c r="G2901" s="22" t="s">
        <v>15</v>
      </c>
      <c r="H2901" s="10">
        <v>278200.81</v>
      </c>
    </row>
    <row r="2902" spans="1:8" ht="15.75" customHeight="1" x14ac:dyDescent="0.25">
      <c r="A2902" s="41">
        <v>1348</v>
      </c>
      <c r="B2902" s="42" t="s">
        <v>1396</v>
      </c>
      <c r="C2902" s="40" t="s">
        <v>1397</v>
      </c>
      <c r="D2902" s="43">
        <v>2019</v>
      </c>
      <c r="E2902" s="24" t="s">
        <v>25</v>
      </c>
      <c r="F2902" s="58">
        <v>1436.6</v>
      </c>
      <c r="G2902" s="22">
        <v>1436.6</v>
      </c>
      <c r="H2902" s="10">
        <v>25097.62</v>
      </c>
    </row>
    <row r="2903" spans="1:8" ht="15.75" customHeight="1" x14ac:dyDescent="0.25">
      <c r="A2903" s="41"/>
      <c r="B2903" s="41"/>
      <c r="C2903" s="41"/>
      <c r="D2903" s="41"/>
      <c r="E2903" s="24" t="s">
        <v>23</v>
      </c>
      <c r="F2903" s="58">
        <v>1436.6</v>
      </c>
      <c r="G2903" s="22">
        <v>1436.6</v>
      </c>
      <c r="H2903" s="10">
        <v>618973.11</v>
      </c>
    </row>
    <row r="2904" spans="1:8" ht="15.75" customHeight="1" x14ac:dyDescent="0.25">
      <c r="A2904" s="41"/>
      <c r="B2904" s="41"/>
      <c r="C2904" s="41"/>
      <c r="D2904" s="41"/>
      <c r="E2904" s="24" t="s">
        <v>28</v>
      </c>
      <c r="F2904" s="58">
        <v>1436.6</v>
      </c>
      <c r="G2904" s="22">
        <v>1436.6</v>
      </c>
      <c r="H2904" s="10">
        <v>184835.08</v>
      </c>
    </row>
    <row r="2905" spans="1:8" ht="15.75" customHeight="1" x14ac:dyDescent="0.25">
      <c r="A2905" s="41"/>
      <c r="B2905" s="41"/>
      <c r="C2905" s="41"/>
      <c r="D2905" s="41"/>
      <c r="E2905" s="24" t="s">
        <v>14</v>
      </c>
      <c r="F2905" s="58">
        <v>1436.6</v>
      </c>
      <c r="G2905" s="22" t="s">
        <v>15</v>
      </c>
      <c r="H2905" s="10">
        <v>92220</v>
      </c>
    </row>
    <row r="2906" spans="1:8" ht="15.75" customHeight="1" x14ac:dyDescent="0.25">
      <c r="A2906" s="41"/>
      <c r="B2906" s="41"/>
      <c r="C2906" s="41"/>
      <c r="D2906" s="41"/>
      <c r="E2906" s="24" t="s">
        <v>33</v>
      </c>
      <c r="F2906" s="58">
        <v>1436.6</v>
      </c>
      <c r="G2906" s="22">
        <v>1436.6</v>
      </c>
      <c r="H2906" s="10">
        <v>22085.08</v>
      </c>
    </row>
    <row r="2907" spans="1:8" ht="15.75" customHeight="1" x14ac:dyDescent="0.25">
      <c r="A2907" s="41">
        <v>1349</v>
      </c>
      <c r="B2907" s="42" t="s">
        <v>1396</v>
      </c>
      <c r="C2907" s="40" t="s">
        <v>1398</v>
      </c>
      <c r="D2907" s="43">
        <v>2019</v>
      </c>
      <c r="E2907" s="24" t="s">
        <v>23</v>
      </c>
      <c r="F2907" s="58">
        <v>388.3</v>
      </c>
      <c r="G2907" s="22">
        <v>388.3</v>
      </c>
      <c r="H2907" s="10">
        <v>320418.53000000003</v>
      </c>
    </row>
    <row r="2908" spans="1:8" ht="15.75" customHeight="1" x14ac:dyDescent="0.25">
      <c r="A2908" s="41"/>
      <c r="B2908" s="41"/>
      <c r="C2908" s="41"/>
      <c r="D2908" s="41"/>
      <c r="E2908" s="24" t="s">
        <v>28</v>
      </c>
      <c r="F2908" s="58">
        <v>388.3</v>
      </c>
      <c r="G2908" s="22">
        <v>388.3</v>
      </c>
      <c r="H2908" s="10">
        <v>92377.29</v>
      </c>
    </row>
    <row r="2909" spans="1:8" ht="15.75" customHeight="1" x14ac:dyDescent="0.25">
      <c r="A2909" s="41"/>
      <c r="B2909" s="41"/>
      <c r="C2909" s="41"/>
      <c r="D2909" s="41"/>
      <c r="E2909" s="24" t="s">
        <v>44</v>
      </c>
      <c r="F2909" s="58">
        <v>388.3</v>
      </c>
      <c r="G2909" s="22">
        <v>388.3</v>
      </c>
      <c r="H2909" s="10">
        <v>56877.89</v>
      </c>
    </row>
    <row r="2910" spans="1:8" ht="15.75" customHeight="1" x14ac:dyDescent="0.25">
      <c r="A2910" s="41"/>
      <c r="B2910" s="41"/>
      <c r="C2910" s="41"/>
      <c r="D2910" s="41"/>
      <c r="E2910" s="24" t="s">
        <v>14</v>
      </c>
      <c r="F2910" s="58">
        <v>388.3</v>
      </c>
      <c r="G2910" s="22" t="s">
        <v>15</v>
      </c>
      <c r="H2910" s="10">
        <v>64900</v>
      </c>
    </row>
    <row r="2911" spans="1:8" ht="15.75" customHeight="1" x14ac:dyDescent="0.25">
      <c r="A2911" s="41">
        <v>1350</v>
      </c>
      <c r="B2911" s="42" t="s">
        <v>1396</v>
      </c>
      <c r="C2911" s="40" t="s">
        <v>1399</v>
      </c>
      <c r="D2911" s="43">
        <v>2019</v>
      </c>
      <c r="E2911" s="24" t="s">
        <v>31</v>
      </c>
      <c r="F2911" s="58">
        <v>389</v>
      </c>
      <c r="G2911" s="22">
        <v>559.78</v>
      </c>
      <c r="H2911" s="10">
        <v>1430984.4</v>
      </c>
    </row>
    <row r="2912" spans="1:8" ht="15.75" customHeight="1" x14ac:dyDescent="0.25">
      <c r="A2912" s="41"/>
      <c r="B2912" s="41"/>
      <c r="C2912" s="41"/>
      <c r="D2912" s="41"/>
      <c r="E2912" s="24" t="s">
        <v>14</v>
      </c>
      <c r="F2912" s="58">
        <v>389</v>
      </c>
      <c r="G2912" s="22" t="s">
        <v>15</v>
      </c>
      <c r="H2912" s="10">
        <v>24745</v>
      </c>
    </row>
    <row r="2913" spans="1:8" ht="15.75" customHeight="1" x14ac:dyDescent="0.25">
      <c r="A2913" s="41">
        <v>1351</v>
      </c>
      <c r="B2913" s="42" t="s">
        <v>1396</v>
      </c>
      <c r="C2913" s="40" t="s">
        <v>1400</v>
      </c>
      <c r="D2913" s="43">
        <v>2019</v>
      </c>
      <c r="E2913" s="24" t="s">
        <v>31</v>
      </c>
      <c r="F2913" s="58">
        <v>736.4</v>
      </c>
      <c r="G2913" s="22">
        <v>511.61</v>
      </c>
      <c r="H2913" s="10">
        <v>1493434.84</v>
      </c>
    </row>
    <row r="2914" spans="1:8" ht="15.75" customHeight="1" x14ac:dyDescent="0.25">
      <c r="A2914" s="41"/>
      <c r="B2914" s="41"/>
      <c r="C2914" s="41"/>
      <c r="D2914" s="41"/>
      <c r="E2914" s="24" t="s">
        <v>14</v>
      </c>
      <c r="F2914" s="58">
        <v>736.4</v>
      </c>
      <c r="G2914" s="22" t="s">
        <v>15</v>
      </c>
      <c r="H2914" s="10">
        <v>31534</v>
      </c>
    </row>
    <row r="2915" spans="1:8" ht="15.75" customHeight="1" x14ac:dyDescent="0.25">
      <c r="A2915" s="41">
        <v>1352</v>
      </c>
      <c r="B2915" s="42" t="s">
        <v>1396</v>
      </c>
      <c r="C2915" s="40" t="s">
        <v>1401</v>
      </c>
      <c r="D2915" s="43">
        <v>2019</v>
      </c>
      <c r="E2915" s="24" t="s">
        <v>13</v>
      </c>
      <c r="F2915" s="58">
        <v>416.8</v>
      </c>
      <c r="G2915" s="22">
        <v>355.5</v>
      </c>
      <c r="H2915" s="10">
        <v>1162892.05</v>
      </c>
    </row>
    <row r="2916" spans="1:8" ht="15.75" customHeight="1" x14ac:dyDescent="0.25">
      <c r="A2916" s="41"/>
      <c r="B2916" s="41"/>
      <c r="C2916" s="41"/>
      <c r="D2916" s="41"/>
      <c r="E2916" s="24" t="s">
        <v>14</v>
      </c>
      <c r="F2916" s="58">
        <v>416.8</v>
      </c>
      <c r="G2916" s="22" t="s">
        <v>15</v>
      </c>
      <c r="H2916" s="10">
        <v>26528</v>
      </c>
    </row>
    <row r="2917" spans="1:8" ht="15.75" customHeight="1" x14ac:dyDescent="0.25">
      <c r="A2917" s="41">
        <v>1353</v>
      </c>
      <c r="B2917" s="42" t="s">
        <v>1396</v>
      </c>
      <c r="C2917" s="40" t="s">
        <v>1402</v>
      </c>
      <c r="D2917" s="43">
        <v>2019</v>
      </c>
      <c r="E2917" s="24" t="s">
        <v>13</v>
      </c>
      <c r="F2917" s="58">
        <v>368.6</v>
      </c>
      <c r="G2917" s="22">
        <v>355.5</v>
      </c>
      <c r="H2917" s="10">
        <v>1234691.98</v>
      </c>
    </row>
    <row r="2918" spans="1:8" ht="15.75" customHeight="1" x14ac:dyDescent="0.25">
      <c r="A2918" s="41"/>
      <c r="B2918" s="41"/>
      <c r="C2918" s="41"/>
      <c r="D2918" s="41"/>
      <c r="E2918" s="24" t="s">
        <v>14</v>
      </c>
      <c r="F2918" s="58">
        <v>368.6</v>
      </c>
      <c r="G2918" s="22" t="s">
        <v>15</v>
      </c>
      <c r="H2918" s="10">
        <v>25642</v>
      </c>
    </row>
    <row r="2919" spans="1:8" ht="15.75" customHeight="1" x14ac:dyDescent="0.25">
      <c r="A2919" s="41">
        <v>1354</v>
      </c>
      <c r="B2919" s="42" t="s">
        <v>1396</v>
      </c>
      <c r="C2919" s="40" t="s">
        <v>1403</v>
      </c>
      <c r="D2919" s="43">
        <v>2019</v>
      </c>
      <c r="E2919" s="24" t="s">
        <v>13</v>
      </c>
      <c r="F2919" s="58">
        <v>416.8</v>
      </c>
      <c r="G2919" s="22">
        <v>355.5</v>
      </c>
      <c r="H2919" s="10">
        <v>1181570.55</v>
      </c>
    </row>
    <row r="2920" spans="1:8" ht="15.75" customHeight="1" x14ac:dyDescent="0.25">
      <c r="A2920" s="41"/>
      <c r="B2920" s="41"/>
      <c r="C2920" s="41"/>
      <c r="D2920" s="41"/>
      <c r="E2920" s="24" t="s">
        <v>14</v>
      </c>
      <c r="F2920" s="58">
        <v>416.8</v>
      </c>
      <c r="G2920" s="22" t="s">
        <v>15</v>
      </c>
      <c r="H2920" s="10">
        <v>26528</v>
      </c>
    </row>
    <row r="2921" spans="1:8" ht="15.75" customHeight="1" x14ac:dyDescent="0.25">
      <c r="A2921" s="41">
        <v>1355</v>
      </c>
      <c r="B2921" s="42" t="s">
        <v>1396</v>
      </c>
      <c r="C2921" s="40" t="s">
        <v>1404</v>
      </c>
      <c r="D2921" s="43">
        <v>2019</v>
      </c>
      <c r="E2921" s="24" t="s">
        <v>13</v>
      </c>
      <c r="F2921" s="58">
        <v>416.8</v>
      </c>
      <c r="G2921" s="22">
        <v>355.5</v>
      </c>
      <c r="H2921" s="10">
        <v>1143080.45</v>
      </c>
    </row>
    <row r="2922" spans="1:8" ht="15.75" customHeight="1" x14ac:dyDescent="0.25">
      <c r="A2922" s="41"/>
      <c r="B2922" s="41"/>
      <c r="C2922" s="41"/>
      <c r="D2922" s="41"/>
      <c r="E2922" s="24" t="s">
        <v>14</v>
      </c>
      <c r="F2922" s="58">
        <v>416.8</v>
      </c>
      <c r="G2922" s="22" t="s">
        <v>15</v>
      </c>
      <c r="H2922" s="10">
        <v>26528</v>
      </c>
    </row>
    <row r="2923" spans="1:8" ht="15.75" customHeight="1" x14ac:dyDescent="0.25">
      <c r="A2923" s="41">
        <v>1356</v>
      </c>
      <c r="B2923" s="42" t="s">
        <v>1396</v>
      </c>
      <c r="C2923" s="40" t="s">
        <v>1405</v>
      </c>
      <c r="D2923" s="43">
        <v>2019</v>
      </c>
      <c r="E2923" s="24" t="s">
        <v>13</v>
      </c>
      <c r="F2923" s="58">
        <v>592.6</v>
      </c>
      <c r="G2923" s="22">
        <v>620</v>
      </c>
      <c r="H2923" s="10">
        <v>2391741.17</v>
      </c>
    </row>
    <row r="2924" spans="1:8" ht="15.75" customHeight="1" x14ac:dyDescent="0.25">
      <c r="A2924" s="41"/>
      <c r="B2924" s="41"/>
      <c r="C2924" s="41"/>
      <c r="D2924" s="41"/>
      <c r="E2924" s="24" t="s">
        <v>14</v>
      </c>
      <c r="F2924" s="58">
        <v>592.6</v>
      </c>
      <c r="G2924" s="22" t="s">
        <v>15</v>
      </c>
      <c r="H2924" s="10">
        <v>35115.620000000003</v>
      </c>
    </row>
    <row r="2925" spans="1:8" ht="15.75" customHeight="1" x14ac:dyDescent="0.25">
      <c r="A2925" s="41">
        <v>1357</v>
      </c>
      <c r="B2925" s="42" t="s">
        <v>1396</v>
      </c>
      <c r="C2925" s="40" t="s">
        <v>1406</v>
      </c>
      <c r="D2925" s="43">
        <v>2019</v>
      </c>
      <c r="E2925" s="24" t="s">
        <v>13</v>
      </c>
      <c r="F2925" s="58">
        <v>745.1</v>
      </c>
      <c r="G2925" s="22">
        <v>546.45000000000005</v>
      </c>
      <c r="H2925" s="10">
        <v>2157976.7999999998</v>
      </c>
    </row>
    <row r="2926" spans="1:8" ht="15.75" customHeight="1" x14ac:dyDescent="0.25">
      <c r="A2926" s="41"/>
      <c r="B2926" s="41"/>
      <c r="C2926" s="41"/>
      <c r="D2926" s="41"/>
      <c r="E2926" s="24" t="s">
        <v>14</v>
      </c>
      <c r="F2926" s="58">
        <v>745.1</v>
      </c>
      <c r="G2926" s="22" t="s">
        <v>15</v>
      </c>
      <c r="H2926" s="10">
        <v>32561</v>
      </c>
    </row>
    <row r="2927" spans="1:8" ht="15.75" customHeight="1" x14ac:dyDescent="0.25">
      <c r="A2927" s="41">
        <v>1358</v>
      </c>
      <c r="B2927" s="42" t="s">
        <v>1396</v>
      </c>
      <c r="C2927" s="40" t="s">
        <v>1407</v>
      </c>
      <c r="D2927" s="43">
        <v>2019</v>
      </c>
      <c r="E2927" s="24" t="s">
        <v>13</v>
      </c>
      <c r="F2927" s="58">
        <v>809.2</v>
      </c>
      <c r="G2927" s="22">
        <v>625</v>
      </c>
      <c r="H2927" s="10">
        <v>2112975.06</v>
      </c>
    </row>
    <row r="2928" spans="1:8" ht="15.75" customHeight="1" x14ac:dyDescent="0.25">
      <c r="A2928" s="41"/>
      <c r="B2928" s="41"/>
      <c r="C2928" s="41"/>
      <c r="D2928" s="41"/>
      <c r="E2928" s="24" t="s">
        <v>16</v>
      </c>
      <c r="F2928" s="58">
        <v>809.2</v>
      </c>
      <c r="G2928" s="22" t="s">
        <v>17</v>
      </c>
      <c r="H2928" s="10">
        <v>42956.78</v>
      </c>
    </row>
    <row r="2929" spans="1:8" ht="15.75" customHeight="1" x14ac:dyDescent="0.25">
      <c r="A2929" s="41"/>
      <c r="B2929" s="41"/>
      <c r="C2929" s="41"/>
      <c r="D2929" s="41"/>
      <c r="E2929" s="24" t="s">
        <v>14</v>
      </c>
      <c r="F2929" s="58">
        <v>809.2</v>
      </c>
      <c r="G2929" s="22" t="s">
        <v>15</v>
      </c>
      <c r="H2929" s="10">
        <v>33739</v>
      </c>
    </row>
    <row r="2930" spans="1:8" ht="15.75" customHeight="1" x14ac:dyDescent="0.25">
      <c r="A2930" s="41">
        <v>1359</v>
      </c>
      <c r="B2930" s="42" t="s">
        <v>1396</v>
      </c>
      <c r="C2930" s="40" t="s">
        <v>1408</v>
      </c>
      <c r="D2930" s="43">
        <v>2019</v>
      </c>
      <c r="E2930" s="24" t="s">
        <v>14</v>
      </c>
      <c r="F2930" s="58">
        <v>221.2</v>
      </c>
      <c r="G2930" s="22" t="s">
        <v>15</v>
      </c>
      <c r="H2930" s="10">
        <v>39055</v>
      </c>
    </row>
    <row r="2931" spans="1:8" ht="15.75" customHeight="1" x14ac:dyDescent="0.25">
      <c r="A2931" s="41"/>
      <c r="B2931" s="41"/>
      <c r="C2931" s="41"/>
      <c r="D2931" s="41"/>
      <c r="E2931" s="24" t="s">
        <v>28</v>
      </c>
      <c r="F2931" s="58">
        <v>221.2</v>
      </c>
      <c r="G2931" s="22">
        <v>221.2</v>
      </c>
      <c r="H2931" s="10">
        <v>56884.09</v>
      </c>
    </row>
    <row r="2932" spans="1:8" ht="15.75" customHeight="1" x14ac:dyDescent="0.25">
      <c r="A2932" s="41"/>
      <c r="B2932" s="41"/>
      <c r="C2932" s="41"/>
      <c r="D2932" s="41"/>
      <c r="E2932" s="24" t="s">
        <v>33</v>
      </c>
      <c r="F2932" s="58">
        <v>221.2</v>
      </c>
      <c r="G2932" s="22">
        <v>221.2</v>
      </c>
      <c r="H2932" s="10">
        <v>102592.17</v>
      </c>
    </row>
    <row r="2933" spans="1:8" ht="15.75" customHeight="1" x14ac:dyDescent="0.25">
      <c r="A2933" s="41">
        <v>1360</v>
      </c>
      <c r="B2933" s="42" t="s">
        <v>1396</v>
      </c>
      <c r="C2933" s="40" t="s">
        <v>1409</v>
      </c>
      <c r="D2933" s="43">
        <v>2019</v>
      </c>
      <c r="E2933" s="24" t="s">
        <v>13</v>
      </c>
      <c r="F2933" s="58">
        <v>735.5</v>
      </c>
      <c r="G2933" s="22">
        <v>581</v>
      </c>
      <c r="H2933" s="10">
        <f>1873862.4+51124.8</f>
        <v>1924987.2</v>
      </c>
    </row>
    <row r="2934" spans="1:8" ht="15.75" customHeight="1" x14ac:dyDescent="0.25">
      <c r="A2934" s="41"/>
      <c r="B2934" s="41"/>
      <c r="C2934" s="41"/>
      <c r="D2934" s="41"/>
      <c r="E2934" s="24" t="s">
        <v>14</v>
      </c>
      <c r="F2934" s="58">
        <v>735.5</v>
      </c>
      <c r="G2934" s="22" t="s">
        <v>15</v>
      </c>
      <c r="H2934" s="10">
        <v>32385</v>
      </c>
    </row>
    <row r="2935" spans="1:8" ht="15.75" customHeight="1" x14ac:dyDescent="0.25">
      <c r="A2935" s="41">
        <v>1361</v>
      </c>
      <c r="B2935" s="42" t="s">
        <v>1396</v>
      </c>
      <c r="C2935" s="40" t="s">
        <v>1410</v>
      </c>
      <c r="D2935" s="43">
        <v>2019</v>
      </c>
      <c r="E2935" s="24" t="s">
        <v>13</v>
      </c>
      <c r="F2935" s="58">
        <v>419.8</v>
      </c>
      <c r="G2935" s="22">
        <v>351.7</v>
      </c>
      <c r="H2935" s="10">
        <v>1341599.9099999999</v>
      </c>
    </row>
    <row r="2936" spans="1:8" ht="15.75" customHeight="1" x14ac:dyDescent="0.25">
      <c r="A2936" s="41"/>
      <c r="B2936" s="41"/>
      <c r="C2936" s="41"/>
      <c r="D2936" s="41"/>
      <c r="E2936" s="24" t="s">
        <v>16</v>
      </c>
      <c r="F2936" s="58">
        <v>419.8</v>
      </c>
      <c r="G2936" s="22" t="s">
        <v>17</v>
      </c>
      <c r="H2936" s="10">
        <v>27274.73</v>
      </c>
    </row>
    <row r="2937" spans="1:8" ht="15.75" customHeight="1" x14ac:dyDescent="0.25">
      <c r="A2937" s="41"/>
      <c r="B2937" s="41"/>
      <c r="C2937" s="41"/>
      <c r="D2937" s="41"/>
      <c r="E2937" s="24" t="s">
        <v>14</v>
      </c>
      <c r="F2937" s="58">
        <v>419.8</v>
      </c>
      <c r="G2937" s="22" t="s">
        <v>15</v>
      </c>
      <c r="H2937" s="10">
        <v>31367.94</v>
      </c>
    </row>
    <row r="2938" spans="1:8" ht="15.75" customHeight="1" x14ac:dyDescent="0.25">
      <c r="A2938" s="39">
        <v>1362</v>
      </c>
      <c r="B2938" s="8" t="s">
        <v>1396</v>
      </c>
      <c r="C2938" s="9" t="s">
        <v>1411</v>
      </c>
      <c r="D2938" s="24">
        <v>2019</v>
      </c>
      <c r="E2938" s="24" t="s">
        <v>14</v>
      </c>
      <c r="F2938" s="58">
        <v>1345.4</v>
      </c>
      <c r="G2938" s="22" t="s">
        <v>15</v>
      </c>
      <c r="H2938" s="10">
        <v>51583.7</v>
      </c>
    </row>
    <row r="2939" spans="1:8" ht="15.75" customHeight="1" x14ac:dyDescent="0.25">
      <c r="A2939" s="39">
        <v>1363</v>
      </c>
      <c r="B2939" s="8" t="s">
        <v>1396</v>
      </c>
      <c r="C2939" s="9" t="s">
        <v>1412</v>
      </c>
      <c r="D2939" s="24">
        <v>2019</v>
      </c>
      <c r="E2939" s="24" t="s">
        <v>14</v>
      </c>
      <c r="F2939" s="58">
        <v>724.5</v>
      </c>
      <c r="G2939" s="22" t="s">
        <v>15</v>
      </c>
      <c r="H2939" s="10">
        <v>24502.7</v>
      </c>
    </row>
    <row r="2940" spans="1:8" ht="15.75" customHeight="1" x14ac:dyDescent="0.25">
      <c r="A2940" s="39">
        <v>1364</v>
      </c>
      <c r="B2940" s="8" t="s">
        <v>1396</v>
      </c>
      <c r="C2940" s="9" t="s">
        <v>1413</v>
      </c>
      <c r="D2940" s="24">
        <v>2019</v>
      </c>
      <c r="E2940" s="24" t="s">
        <v>14</v>
      </c>
      <c r="F2940" s="58">
        <v>470.6</v>
      </c>
      <c r="G2940" s="22" t="s">
        <v>15</v>
      </c>
      <c r="H2940" s="10">
        <v>27440</v>
      </c>
    </row>
    <row r="2941" spans="1:8" ht="15.75" customHeight="1" x14ac:dyDescent="0.25">
      <c r="A2941" s="41">
        <v>1365</v>
      </c>
      <c r="B2941" s="42" t="s">
        <v>1414</v>
      </c>
      <c r="C2941" s="40" t="s">
        <v>1415</v>
      </c>
      <c r="D2941" s="43">
        <v>2019</v>
      </c>
      <c r="E2941" s="24" t="s">
        <v>13</v>
      </c>
      <c r="F2941" s="58">
        <v>373.5</v>
      </c>
      <c r="G2941" s="22">
        <v>368.4</v>
      </c>
      <c r="H2941" s="10">
        <v>1566193.2</v>
      </c>
    </row>
    <row r="2942" spans="1:8" ht="15.75" customHeight="1" x14ac:dyDescent="0.25">
      <c r="A2942" s="41"/>
      <c r="B2942" s="41"/>
      <c r="C2942" s="41"/>
      <c r="D2942" s="41"/>
      <c r="E2942" s="24" t="s">
        <v>14</v>
      </c>
      <c r="F2942" s="58">
        <v>373.5</v>
      </c>
      <c r="G2942" s="22" t="s">
        <v>15</v>
      </c>
      <c r="H2942" s="10">
        <v>20337.3</v>
      </c>
    </row>
    <row r="2943" spans="1:8" ht="15.75" customHeight="1" x14ac:dyDescent="0.25">
      <c r="A2943" s="41">
        <v>1366</v>
      </c>
      <c r="B2943" s="42" t="s">
        <v>1414</v>
      </c>
      <c r="C2943" s="40" t="s">
        <v>1416</v>
      </c>
      <c r="D2943" s="43">
        <v>2019</v>
      </c>
      <c r="E2943" s="24" t="s">
        <v>13</v>
      </c>
      <c r="F2943" s="58">
        <v>1367.5</v>
      </c>
      <c r="G2943" s="22">
        <v>478.63</v>
      </c>
      <c r="H2943" s="11">
        <v>1599428.4</v>
      </c>
    </row>
    <row r="2944" spans="1:8" ht="15.75" customHeight="1" x14ac:dyDescent="0.25">
      <c r="A2944" s="41"/>
      <c r="B2944" s="41"/>
      <c r="C2944" s="41"/>
      <c r="D2944" s="41"/>
      <c r="E2944" s="24" t="s">
        <v>14</v>
      </c>
      <c r="F2944" s="58">
        <v>1367.5</v>
      </c>
      <c r="G2944" s="22" t="s">
        <v>15</v>
      </c>
      <c r="H2944" s="11">
        <v>60477.36</v>
      </c>
    </row>
    <row r="2945" spans="1:8" ht="15.75" customHeight="1" x14ac:dyDescent="0.25">
      <c r="A2945" s="41">
        <v>1367</v>
      </c>
      <c r="B2945" s="42" t="s">
        <v>1414</v>
      </c>
      <c r="C2945" s="40" t="s">
        <v>1417</v>
      </c>
      <c r="D2945" s="43">
        <v>2019</v>
      </c>
      <c r="E2945" s="24" t="s">
        <v>13</v>
      </c>
      <c r="F2945" s="22">
        <v>1003.5</v>
      </c>
      <c r="G2945" s="22">
        <v>909</v>
      </c>
      <c r="H2945" s="10">
        <v>4134518.4</v>
      </c>
    </row>
    <row r="2946" spans="1:8" ht="15.75" customHeight="1" x14ac:dyDescent="0.25">
      <c r="A2946" s="41"/>
      <c r="B2946" s="41"/>
      <c r="C2946" s="41"/>
      <c r="D2946" s="41"/>
      <c r="E2946" s="24" t="s">
        <v>14</v>
      </c>
      <c r="F2946" s="22">
        <v>1003.5</v>
      </c>
      <c r="G2946" s="22" t="s">
        <v>15</v>
      </c>
      <c r="H2946" s="10">
        <v>44025.8</v>
      </c>
    </row>
    <row r="2947" spans="1:8" ht="15.75" customHeight="1" x14ac:dyDescent="0.25">
      <c r="A2947" s="39">
        <v>1368</v>
      </c>
      <c r="B2947" s="8" t="s">
        <v>1414</v>
      </c>
      <c r="C2947" s="9" t="s">
        <v>1418</v>
      </c>
      <c r="D2947" s="24">
        <v>2019</v>
      </c>
      <c r="E2947" s="24" t="s">
        <v>14</v>
      </c>
      <c r="F2947" s="22">
        <v>975.2</v>
      </c>
      <c r="G2947" s="22" t="s">
        <v>15</v>
      </c>
      <c r="H2947" s="10">
        <v>43411.02</v>
      </c>
    </row>
    <row r="2948" spans="1:8" ht="15.75" customHeight="1" x14ac:dyDescent="0.25">
      <c r="A2948" s="39">
        <v>1369</v>
      </c>
      <c r="B2948" s="8" t="s">
        <v>1414</v>
      </c>
      <c r="C2948" s="9" t="s">
        <v>1419</v>
      </c>
      <c r="D2948" s="24">
        <v>2019</v>
      </c>
      <c r="E2948" s="24" t="s">
        <v>14</v>
      </c>
      <c r="F2948" s="22">
        <v>899.9</v>
      </c>
      <c r="G2948" s="22" t="s">
        <v>15</v>
      </c>
      <c r="H2948" s="10">
        <v>41779.08</v>
      </c>
    </row>
    <row r="2949" spans="1:8" ht="15.75" customHeight="1" x14ac:dyDescent="0.25">
      <c r="A2949" s="39">
        <v>1370</v>
      </c>
      <c r="B2949" s="8" t="s">
        <v>1414</v>
      </c>
      <c r="C2949" s="9" t="s">
        <v>1420</v>
      </c>
      <c r="D2949" s="24">
        <v>2019</v>
      </c>
      <c r="E2949" s="24" t="s">
        <v>14</v>
      </c>
      <c r="F2949" s="58">
        <v>866.3</v>
      </c>
      <c r="G2949" s="22" t="s">
        <v>15</v>
      </c>
      <c r="H2949" s="10">
        <v>41051.019999999997</v>
      </c>
    </row>
    <row r="2950" spans="1:8" ht="15.75" customHeight="1" x14ac:dyDescent="0.25">
      <c r="A2950" s="39">
        <v>1371</v>
      </c>
      <c r="B2950" s="8" t="s">
        <v>1414</v>
      </c>
      <c r="C2950" s="9" t="s">
        <v>1421</v>
      </c>
      <c r="D2950" s="24">
        <v>2019</v>
      </c>
      <c r="E2950" s="24" t="s">
        <v>14</v>
      </c>
      <c r="F2950" s="58">
        <v>653.5</v>
      </c>
      <c r="G2950" s="22" t="s">
        <v>15</v>
      </c>
      <c r="H2950" s="10">
        <v>24865</v>
      </c>
    </row>
    <row r="2951" spans="1:8" ht="15.75" customHeight="1" x14ac:dyDescent="0.25">
      <c r="A2951" s="39">
        <v>1372</v>
      </c>
      <c r="B2951" s="8" t="s">
        <v>1414</v>
      </c>
      <c r="C2951" s="9" t="s">
        <v>1422</v>
      </c>
      <c r="D2951" s="24">
        <v>2019</v>
      </c>
      <c r="E2951" s="24" t="s">
        <v>14</v>
      </c>
      <c r="F2951" s="22">
        <v>1303.5</v>
      </c>
      <c r="G2951" s="22" t="s">
        <v>15</v>
      </c>
      <c r="H2951" s="73">
        <v>51387.6</v>
      </c>
    </row>
    <row r="2952" spans="1:8" ht="15.75" customHeight="1" x14ac:dyDescent="0.25">
      <c r="A2952" s="41">
        <v>1373</v>
      </c>
      <c r="B2952" s="42" t="s">
        <v>1423</v>
      </c>
      <c r="C2952" s="40" t="s">
        <v>1424</v>
      </c>
      <c r="D2952" s="43">
        <v>2019</v>
      </c>
      <c r="E2952" s="24" t="s">
        <v>13</v>
      </c>
      <c r="F2952" s="58">
        <v>925</v>
      </c>
      <c r="G2952" s="22">
        <v>870</v>
      </c>
      <c r="H2952" s="10">
        <v>3666589.94</v>
      </c>
    </row>
    <row r="2953" spans="1:8" ht="15.75" customHeight="1" x14ac:dyDescent="0.25">
      <c r="A2953" s="41"/>
      <c r="B2953" s="41"/>
      <c r="C2953" s="41"/>
      <c r="D2953" s="41"/>
      <c r="E2953" s="24" t="s">
        <v>14</v>
      </c>
      <c r="F2953" s="58">
        <v>925</v>
      </c>
      <c r="G2953" s="22" t="s">
        <v>15</v>
      </c>
      <c r="H2953" s="10">
        <v>42323.06</v>
      </c>
    </row>
    <row r="2954" spans="1:8" ht="15.75" customHeight="1" x14ac:dyDescent="0.25">
      <c r="A2954" s="41">
        <v>1374</v>
      </c>
      <c r="B2954" s="42" t="s">
        <v>1423</v>
      </c>
      <c r="C2954" s="40" t="s">
        <v>1425</v>
      </c>
      <c r="D2954" s="43">
        <v>2019</v>
      </c>
      <c r="E2954" s="24" t="s">
        <v>13</v>
      </c>
      <c r="F2954" s="58">
        <v>852.1</v>
      </c>
      <c r="G2954" s="22">
        <v>815</v>
      </c>
      <c r="H2954" s="10">
        <v>3841080.68</v>
      </c>
    </row>
    <row r="2955" spans="1:8" ht="15.75" customHeight="1" x14ac:dyDescent="0.25">
      <c r="A2955" s="41"/>
      <c r="B2955" s="41"/>
      <c r="C2955" s="41"/>
      <c r="D2955" s="41"/>
      <c r="E2955" s="24" t="s">
        <v>14</v>
      </c>
      <c r="F2955" s="58">
        <v>852.1</v>
      </c>
      <c r="G2955" s="22" t="s">
        <v>15</v>
      </c>
      <c r="H2955" s="10">
        <v>40743.040000000001</v>
      </c>
    </row>
    <row r="2956" spans="1:8" ht="15.75" customHeight="1" x14ac:dyDescent="0.25">
      <c r="A2956" s="41">
        <v>1375</v>
      </c>
      <c r="B2956" s="42" t="s">
        <v>1423</v>
      </c>
      <c r="C2956" s="40" t="s">
        <v>1426</v>
      </c>
      <c r="D2956" s="43">
        <v>2019</v>
      </c>
      <c r="E2956" s="24" t="s">
        <v>13</v>
      </c>
      <c r="F2956" s="22">
        <v>929.6</v>
      </c>
      <c r="G2956" s="22">
        <v>373.56</v>
      </c>
      <c r="H2956" s="10">
        <v>1333305.19</v>
      </c>
    </row>
    <row r="2957" spans="1:8" ht="15.75" customHeight="1" x14ac:dyDescent="0.25">
      <c r="A2957" s="41"/>
      <c r="B2957" s="41"/>
      <c r="C2957" s="41"/>
      <c r="D2957" s="41"/>
      <c r="E2957" s="24" t="s">
        <v>14</v>
      </c>
      <c r="F2957" s="22">
        <v>929.6</v>
      </c>
      <c r="G2957" s="22" t="s">
        <v>15</v>
      </c>
      <c r="H2957" s="10">
        <v>51806.720000000001</v>
      </c>
    </row>
    <row r="2958" spans="1:8" ht="15.75" customHeight="1" x14ac:dyDescent="0.25">
      <c r="A2958" s="41">
        <v>1376</v>
      </c>
      <c r="B2958" s="42" t="s">
        <v>1423</v>
      </c>
      <c r="C2958" s="40" t="s">
        <v>1427</v>
      </c>
      <c r="D2958" s="43">
        <v>2019</v>
      </c>
      <c r="E2958" s="24" t="s">
        <v>31</v>
      </c>
      <c r="F2958" s="58">
        <v>612.4</v>
      </c>
      <c r="G2958" s="22">
        <v>564.5</v>
      </c>
      <c r="H2958" s="10">
        <v>1504451.51</v>
      </c>
    </row>
    <row r="2959" spans="1:8" ht="15.75" customHeight="1" x14ac:dyDescent="0.25">
      <c r="A2959" s="41"/>
      <c r="B2959" s="41"/>
      <c r="C2959" s="41"/>
      <c r="D2959" s="41"/>
      <c r="E2959" s="24" t="s">
        <v>14</v>
      </c>
      <c r="F2959" s="58">
        <v>612.4</v>
      </c>
      <c r="G2959" s="22" t="s">
        <v>15</v>
      </c>
      <c r="H2959" s="10">
        <v>34349.800000000003</v>
      </c>
    </row>
    <row r="2960" spans="1:8" ht="15.75" customHeight="1" x14ac:dyDescent="0.25">
      <c r="A2960" s="41">
        <v>1377</v>
      </c>
      <c r="B2960" s="42" t="s">
        <v>1423</v>
      </c>
      <c r="C2960" s="40" t="s">
        <v>1428</v>
      </c>
      <c r="D2960" s="43">
        <v>2019</v>
      </c>
      <c r="E2960" s="24" t="s">
        <v>31</v>
      </c>
      <c r="F2960" s="58">
        <v>413.9</v>
      </c>
      <c r="G2960" s="22">
        <v>520.6</v>
      </c>
      <c r="H2960" s="10">
        <v>1383902.58</v>
      </c>
    </row>
    <row r="2961" spans="1:8" ht="15.75" customHeight="1" x14ac:dyDescent="0.25">
      <c r="A2961" s="41"/>
      <c r="B2961" s="41"/>
      <c r="C2961" s="41"/>
      <c r="D2961" s="41"/>
      <c r="E2961" s="24" t="s">
        <v>14</v>
      </c>
      <c r="F2961" s="58">
        <v>413.9</v>
      </c>
      <c r="G2961" s="22" t="s">
        <v>15</v>
      </c>
      <c r="H2961" s="10">
        <v>29773.759999999998</v>
      </c>
    </row>
    <row r="2962" spans="1:8" ht="15.75" customHeight="1" x14ac:dyDescent="0.25">
      <c r="A2962" s="41">
        <v>1378</v>
      </c>
      <c r="B2962" s="42" t="s">
        <v>1423</v>
      </c>
      <c r="C2962" s="40" t="s">
        <v>1429</v>
      </c>
      <c r="D2962" s="43">
        <v>2019</v>
      </c>
      <c r="E2962" s="24" t="s">
        <v>31</v>
      </c>
      <c r="F2962" s="58">
        <v>719.4</v>
      </c>
      <c r="G2962" s="22">
        <v>624.20000000000005</v>
      </c>
      <c r="H2962" s="10">
        <v>1539815.17</v>
      </c>
    </row>
    <row r="2963" spans="1:8" ht="15.75" customHeight="1" x14ac:dyDescent="0.25">
      <c r="A2963" s="41"/>
      <c r="B2963" s="41"/>
      <c r="C2963" s="41"/>
      <c r="D2963" s="41"/>
      <c r="E2963" s="24" t="s">
        <v>16</v>
      </c>
      <c r="F2963" s="58">
        <v>719.4</v>
      </c>
      <c r="G2963" s="22" t="s">
        <v>17</v>
      </c>
      <c r="H2963" s="10">
        <v>31304.44</v>
      </c>
    </row>
    <row r="2964" spans="1:8" ht="15.75" customHeight="1" x14ac:dyDescent="0.25">
      <c r="A2964" s="41"/>
      <c r="B2964" s="41"/>
      <c r="C2964" s="41"/>
      <c r="D2964" s="41"/>
      <c r="E2964" s="24" t="s">
        <v>14</v>
      </c>
      <c r="F2964" s="58">
        <v>719.4</v>
      </c>
      <c r="G2964" s="22" t="s">
        <v>15</v>
      </c>
      <c r="H2964" s="10">
        <v>36817.18</v>
      </c>
    </row>
    <row r="2965" spans="1:8" ht="15.75" customHeight="1" x14ac:dyDescent="0.25">
      <c r="A2965" s="41">
        <v>1379</v>
      </c>
      <c r="B2965" s="42" t="s">
        <v>1423</v>
      </c>
      <c r="C2965" s="40" t="s">
        <v>1430</v>
      </c>
      <c r="D2965" s="43">
        <v>2019</v>
      </c>
      <c r="E2965" s="24" t="s">
        <v>28</v>
      </c>
      <c r="F2965" s="58">
        <v>377.5</v>
      </c>
      <c r="G2965" s="22">
        <v>377.5</v>
      </c>
      <c r="H2965" s="10">
        <v>139873.24</v>
      </c>
    </row>
    <row r="2966" spans="1:8" ht="15.75" customHeight="1" x14ac:dyDescent="0.25">
      <c r="A2966" s="41"/>
      <c r="B2966" s="41"/>
      <c r="C2966" s="41"/>
      <c r="D2966" s="41"/>
      <c r="E2966" s="24" t="s">
        <v>14</v>
      </c>
      <c r="F2966" s="58">
        <v>377.5</v>
      </c>
      <c r="G2966" s="22" t="s">
        <v>15</v>
      </c>
      <c r="H2966" s="10">
        <v>19647</v>
      </c>
    </row>
    <row r="2967" spans="1:8" ht="15.75" customHeight="1" x14ac:dyDescent="0.25">
      <c r="A2967" s="41">
        <v>1380</v>
      </c>
      <c r="B2967" s="42" t="s">
        <v>1423</v>
      </c>
      <c r="C2967" s="40" t="s">
        <v>1431</v>
      </c>
      <c r="D2967" s="43">
        <v>2019</v>
      </c>
      <c r="E2967" s="24" t="s">
        <v>13</v>
      </c>
      <c r="F2967" s="58">
        <v>763.4</v>
      </c>
      <c r="G2967" s="22">
        <v>645.1</v>
      </c>
      <c r="H2967" s="10">
        <v>3177957.2</v>
      </c>
    </row>
    <row r="2968" spans="1:8" ht="15.75" customHeight="1" x14ac:dyDescent="0.25">
      <c r="A2968" s="41"/>
      <c r="B2968" s="41"/>
      <c r="C2968" s="41"/>
      <c r="D2968" s="41"/>
      <c r="E2968" s="24" t="s">
        <v>14</v>
      </c>
      <c r="F2968" s="58">
        <v>763.4</v>
      </c>
      <c r="G2968" s="22" t="s">
        <v>15</v>
      </c>
      <c r="H2968" s="10">
        <v>38819.64</v>
      </c>
    </row>
    <row r="2969" spans="1:8" ht="15.75" customHeight="1" x14ac:dyDescent="0.25">
      <c r="A2969" s="41">
        <v>1381</v>
      </c>
      <c r="B2969" s="42" t="s">
        <v>1423</v>
      </c>
      <c r="C2969" s="40" t="s">
        <v>1432</v>
      </c>
      <c r="D2969" s="43">
        <v>2019</v>
      </c>
      <c r="E2969" s="24" t="s">
        <v>44</v>
      </c>
      <c r="F2969" s="58">
        <v>606.1</v>
      </c>
      <c r="G2969" s="22">
        <v>606.1</v>
      </c>
      <c r="H2969" s="10">
        <v>107941.56</v>
      </c>
    </row>
    <row r="2970" spans="1:8" ht="15.75" customHeight="1" x14ac:dyDescent="0.25">
      <c r="A2970" s="41"/>
      <c r="B2970" s="41"/>
      <c r="C2970" s="41"/>
      <c r="D2970" s="41"/>
      <c r="E2970" s="24" t="s">
        <v>25</v>
      </c>
      <c r="F2970" s="58">
        <v>606.1</v>
      </c>
      <c r="G2970" s="22">
        <v>606.1</v>
      </c>
      <c r="H2970" s="10">
        <v>59816.08</v>
      </c>
    </row>
    <row r="2971" spans="1:8" ht="15.75" customHeight="1" x14ac:dyDescent="0.25">
      <c r="A2971" s="41"/>
      <c r="B2971" s="41"/>
      <c r="C2971" s="41"/>
      <c r="D2971" s="41"/>
      <c r="E2971" s="24" t="s">
        <v>23</v>
      </c>
      <c r="F2971" s="58">
        <v>606.1</v>
      </c>
      <c r="G2971" s="22">
        <v>606.1</v>
      </c>
      <c r="H2971" s="10">
        <v>231852.82</v>
      </c>
    </row>
    <row r="2972" spans="1:8" ht="15.75" customHeight="1" x14ac:dyDescent="0.25">
      <c r="A2972" s="41"/>
      <c r="B2972" s="41"/>
      <c r="C2972" s="41"/>
      <c r="D2972" s="41"/>
      <c r="E2972" s="24" t="s">
        <v>28</v>
      </c>
      <c r="F2972" s="58">
        <v>606.1</v>
      </c>
      <c r="G2972" s="22">
        <v>606.1</v>
      </c>
      <c r="H2972" s="10">
        <v>178643.59</v>
      </c>
    </row>
    <row r="2973" spans="1:8" ht="15.75" customHeight="1" x14ac:dyDescent="0.25">
      <c r="A2973" s="41"/>
      <c r="B2973" s="41"/>
      <c r="C2973" s="41"/>
      <c r="D2973" s="41"/>
      <c r="E2973" s="24" t="s">
        <v>14</v>
      </c>
      <c r="F2973" s="58">
        <v>606.1</v>
      </c>
      <c r="G2973" s="22" t="s">
        <v>15</v>
      </c>
      <c r="H2973" s="10">
        <v>53484.4</v>
      </c>
    </row>
    <row r="2974" spans="1:8" ht="15.75" customHeight="1" x14ac:dyDescent="0.25">
      <c r="A2974" s="39">
        <v>1382</v>
      </c>
      <c r="B2974" s="8" t="s">
        <v>1423</v>
      </c>
      <c r="C2974" s="9" t="s">
        <v>1433</v>
      </c>
      <c r="D2974" s="24">
        <v>2019</v>
      </c>
      <c r="E2974" s="24" t="s">
        <v>14</v>
      </c>
      <c r="F2974" s="58">
        <v>629</v>
      </c>
      <c r="G2974" s="22" t="s">
        <v>15</v>
      </c>
      <c r="H2974" s="10">
        <v>34733.300000000003</v>
      </c>
    </row>
    <row r="2975" spans="1:8" ht="15.75" customHeight="1" x14ac:dyDescent="0.25">
      <c r="A2975" s="39">
        <v>1383</v>
      </c>
      <c r="B2975" s="8" t="s">
        <v>1423</v>
      </c>
      <c r="C2975" s="9" t="s">
        <v>1434</v>
      </c>
      <c r="D2975" s="24">
        <v>2019</v>
      </c>
      <c r="E2975" s="24" t="s">
        <v>14</v>
      </c>
      <c r="F2975" s="58">
        <v>672.9</v>
      </c>
      <c r="G2975" s="22" t="s">
        <v>15</v>
      </c>
      <c r="H2975" s="10">
        <v>35745.74</v>
      </c>
    </row>
    <row r="2976" spans="1:8" ht="15.75" customHeight="1" x14ac:dyDescent="0.25">
      <c r="A2976" s="39">
        <v>1384</v>
      </c>
      <c r="B2976" s="8" t="s">
        <v>1423</v>
      </c>
      <c r="C2976" s="9" t="s">
        <v>1435</v>
      </c>
      <c r="D2976" s="24">
        <v>2019</v>
      </c>
      <c r="E2976" s="24" t="s">
        <v>14</v>
      </c>
      <c r="F2976" s="58">
        <v>240.6</v>
      </c>
      <c r="G2976" s="22" t="s">
        <v>15</v>
      </c>
      <c r="H2976" s="10">
        <v>53292.34</v>
      </c>
    </row>
    <row r="2977" spans="1:8" ht="15.75" customHeight="1" x14ac:dyDescent="0.25">
      <c r="A2977" s="39">
        <v>1385</v>
      </c>
      <c r="B2977" s="8" t="s">
        <v>1436</v>
      </c>
      <c r="C2977" s="9" t="s">
        <v>1437</v>
      </c>
      <c r="D2977" s="24">
        <v>2019</v>
      </c>
      <c r="E2977" s="24" t="s">
        <v>14</v>
      </c>
      <c r="F2977" s="58">
        <v>736.5</v>
      </c>
      <c r="G2977" s="22" t="s">
        <v>15</v>
      </c>
      <c r="H2977" s="10">
        <v>38235.54</v>
      </c>
    </row>
    <row r="2978" spans="1:8" ht="15.75" customHeight="1" x14ac:dyDescent="0.25">
      <c r="A2978" s="39">
        <v>1386</v>
      </c>
      <c r="B2978" s="8" t="s">
        <v>1436</v>
      </c>
      <c r="C2978" s="9" t="s">
        <v>1438</v>
      </c>
      <c r="D2978" s="24">
        <v>2019</v>
      </c>
      <c r="E2978" s="24" t="s">
        <v>14</v>
      </c>
      <c r="F2978" s="58">
        <v>790.1</v>
      </c>
      <c r="G2978" s="22" t="s">
        <v>15</v>
      </c>
      <c r="H2978" s="10">
        <v>39397.839999999997</v>
      </c>
    </row>
    <row r="2979" spans="1:8" ht="15.75" customHeight="1" x14ac:dyDescent="0.25">
      <c r="A2979" s="39">
        <v>1387</v>
      </c>
      <c r="B2979" s="8" t="s">
        <v>1436</v>
      </c>
      <c r="C2979" s="9" t="s">
        <v>1439</v>
      </c>
      <c r="D2979" s="24">
        <v>2019</v>
      </c>
      <c r="E2979" s="24" t="s">
        <v>14</v>
      </c>
      <c r="F2979" s="58">
        <v>438.3</v>
      </c>
      <c r="G2979" s="22" t="s">
        <v>15</v>
      </c>
      <c r="H2979" s="10">
        <v>9279</v>
      </c>
    </row>
    <row r="2980" spans="1:8" ht="15.75" customHeight="1" x14ac:dyDescent="0.25">
      <c r="A2980" s="39">
        <v>1388</v>
      </c>
      <c r="B2980" s="8" t="s">
        <v>1436</v>
      </c>
      <c r="C2980" s="9" t="s">
        <v>1440</v>
      </c>
      <c r="D2980" s="24">
        <v>2019</v>
      </c>
      <c r="E2980" s="24" t="s">
        <v>14</v>
      </c>
      <c r="F2980" s="58">
        <v>721.6</v>
      </c>
      <c r="G2980" s="22" t="s">
        <v>15</v>
      </c>
      <c r="H2980" s="10">
        <v>37912.22</v>
      </c>
    </row>
    <row r="2981" spans="1:8" ht="15.75" customHeight="1" x14ac:dyDescent="0.25">
      <c r="A2981" s="41">
        <v>1389</v>
      </c>
      <c r="B2981" s="42" t="s">
        <v>1441</v>
      </c>
      <c r="C2981" s="40" t="s">
        <v>1442</v>
      </c>
      <c r="D2981" s="43">
        <v>2019</v>
      </c>
      <c r="E2981" s="24" t="s">
        <v>13</v>
      </c>
      <c r="F2981" s="58">
        <v>1000.4</v>
      </c>
      <c r="G2981" s="22">
        <v>955.4</v>
      </c>
      <c r="H2981" s="10">
        <v>2451679.79</v>
      </c>
    </row>
    <row r="2982" spans="1:8" ht="15.75" customHeight="1" x14ac:dyDescent="0.25">
      <c r="A2982" s="41"/>
      <c r="B2982" s="41"/>
      <c r="C2982" s="41"/>
      <c r="D2982" s="41"/>
      <c r="E2982" s="24" t="s">
        <v>14</v>
      </c>
      <c r="F2982" s="58">
        <v>1000.4</v>
      </c>
      <c r="G2982" s="22" t="s">
        <v>15</v>
      </c>
      <c r="H2982" s="10">
        <v>54503.02</v>
      </c>
    </row>
    <row r="2983" spans="1:8" ht="15.75" customHeight="1" x14ac:dyDescent="0.25">
      <c r="A2983" s="41">
        <v>1390</v>
      </c>
      <c r="B2983" s="42" t="s">
        <v>1441</v>
      </c>
      <c r="C2983" s="40" t="s">
        <v>1443</v>
      </c>
      <c r="D2983" s="43">
        <v>2019</v>
      </c>
      <c r="E2983" s="24" t="s">
        <v>13</v>
      </c>
      <c r="F2983" s="58">
        <v>1001.4</v>
      </c>
      <c r="G2983" s="22">
        <v>956.4</v>
      </c>
      <c r="H2983" s="10">
        <v>2020798.99</v>
      </c>
    </row>
    <row r="2984" spans="1:8" ht="15.75" customHeight="1" x14ac:dyDescent="0.25">
      <c r="A2984" s="41"/>
      <c r="B2984" s="41"/>
      <c r="C2984" s="41"/>
      <c r="D2984" s="41"/>
      <c r="E2984" s="24" t="s">
        <v>14</v>
      </c>
      <c r="F2984" s="58">
        <v>1001.4</v>
      </c>
      <c r="G2984" s="22" t="s">
        <v>15</v>
      </c>
      <c r="H2984" s="10">
        <v>54523.08</v>
      </c>
    </row>
    <row r="2985" spans="1:8" ht="15.75" customHeight="1" x14ac:dyDescent="0.25">
      <c r="A2985" s="41">
        <v>1391</v>
      </c>
      <c r="B2985" s="42" t="s">
        <v>1441</v>
      </c>
      <c r="C2985" s="40" t="s">
        <v>1444</v>
      </c>
      <c r="D2985" s="43">
        <v>2019</v>
      </c>
      <c r="E2985" s="24" t="s">
        <v>13</v>
      </c>
      <c r="F2985" s="58">
        <v>1006.8</v>
      </c>
      <c r="G2985" s="22">
        <v>961.8</v>
      </c>
      <c r="H2985" s="10">
        <v>2045966.14</v>
      </c>
    </row>
    <row r="2986" spans="1:8" ht="15.75" customHeight="1" x14ac:dyDescent="0.25">
      <c r="A2986" s="41"/>
      <c r="B2986" s="41"/>
      <c r="C2986" s="41"/>
      <c r="D2986" s="41"/>
      <c r="E2986" s="24" t="s">
        <v>14</v>
      </c>
      <c r="F2986" s="58">
        <v>1006.8</v>
      </c>
      <c r="G2986" s="22" t="s">
        <v>15</v>
      </c>
      <c r="H2986" s="10">
        <v>54634</v>
      </c>
    </row>
    <row r="2987" spans="1:8" ht="15.75" customHeight="1" x14ac:dyDescent="0.25">
      <c r="A2987" s="41">
        <v>1392</v>
      </c>
      <c r="B2987" s="42" t="s">
        <v>1441</v>
      </c>
      <c r="C2987" s="40" t="s">
        <v>1445</v>
      </c>
      <c r="D2987" s="43">
        <v>2019</v>
      </c>
      <c r="E2987" s="24" t="s">
        <v>13</v>
      </c>
      <c r="F2987" s="58">
        <v>1008.5</v>
      </c>
      <c r="G2987" s="22">
        <v>963.5</v>
      </c>
      <c r="H2987" s="10">
        <v>2058052.42</v>
      </c>
    </row>
    <row r="2988" spans="1:8" ht="15.75" customHeight="1" x14ac:dyDescent="0.25">
      <c r="A2988" s="41"/>
      <c r="B2988" s="41"/>
      <c r="C2988" s="41"/>
      <c r="D2988" s="41"/>
      <c r="E2988" s="24" t="s">
        <v>14</v>
      </c>
      <c r="F2988" s="58">
        <v>1008.5</v>
      </c>
      <c r="G2988" s="22" t="s">
        <v>15</v>
      </c>
      <c r="H2988" s="10">
        <v>54669.4</v>
      </c>
    </row>
    <row r="2989" spans="1:8" ht="15.75" customHeight="1" x14ac:dyDescent="0.25">
      <c r="A2989" s="41">
        <v>1393</v>
      </c>
      <c r="B2989" s="42" t="s">
        <v>1441</v>
      </c>
      <c r="C2989" s="40" t="s">
        <v>1446</v>
      </c>
      <c r="D2989" s="43">
        <v>2019</v>
      </c>
      <c r="E2989" s="24" t="s">
        <v>13</v>
      </c>
      <c r="F2989" s="58">
        <v>732.7</v>
      </c>
      <c r="G2989" s="22">
        <v>702.7</v>
      </c>
      <c r="H2989" s="10">
        <v>2153958.0499999998</v>
      </c>
    </row>
    <row r="2990" spans="1:8" ht="15.75" customHeight="1" x14ac:dyDescent="0.25">
      <c r="A2990" s="41"/>
      <c r="B2990" s="41"/>
      <c r="C2990" s="41"/>
      <c r="D2990" s="41"/>
      <c r="E2990" s="24" t="s">
        <v>14</v>
      </c>
      <c r="F2990" s="58">
        <v>732.7</v>
      </c>
      <c r="G2990" s="22" t="s">
        <v>15</v>
      </c>
      <c r="H2990" s="10">
        <v>39068.620000000003</v>
      </c>
    </row>
    <row r="2991" spans="1:8" ht="15.75" customHeight="1" x14ac:dyDescent="0.25">
      <c r="A2991" s="41">
        <v>1394</v>
      </c>
      <c r="B2991" s="42" t="s">
        <v>1441</v>
      </c>
      <c r="C2991" s="40" t="s">
        <v>1447</v>
      </c>
      <c r="D2991" s="43">
        <v>2019</v>
      </c>
      <c r="E2991" s="24" t="s">
        <v>13</v>
      </c>
      <c r="F2991" s="58">
        <v>972.7</v>
      </c>
      <c r="G2991" s="22">
        <v>927.7</v>
      </c>
      <c r="H2991" s="10">
        <v>2028307.27</v>
      </c>
    </row>
    <row r="2992" spans="1:8" ht="15.75" customHeight="1" x14ac:dyDescent="0.25">
      <c r="A2992" s="41"/>
      <c r="B2992" s="41"/>
      <c r="C2992" s="41"/>
      <c r="D2992" s="41"/>
      <c r="E2992" s="24" t="s">
        <v>14</v>
      </c>
      <c r="F2992" s="58">
        <v>972.7</v>
      </c>
      <c r="G2992" s="22" t="s">
        <v>15</v>
      </c>
      <c r="H2992" s="10">
        <v>53930.720000000001</v>
      </c>
    </row>
    <row r="2993" spans="1:8" ht="15.75" customHeight="1" x14ac:dyDescent="0.25">
      <c r="A2993" s="41">
        <v>1395</v>
      </c>
      <c r="B2993" s="42" t="s">
        <v>1441</v>
      </c>
      <c r="C2993" s="40" t="s">
        <v>1448</v>
      </c>
      <c r="D2993" s="43">
        <v>2019</v>
      </c>
      <c r="E2993" s="24" t="s">
        <v>13</v>
      </c>
      <c r="F2993" s="58">
        <v>666.8</v>
      </c>
      <c r="G2993" s="22">
        <v>636.79999999999995</v>
      </c>
      <c r="H2993" s="10">
        <v>2050745.71</v>
      </c>
    </row>
    <row r="2994" spans="1:8" ht="15.75" customHeight="1" x14ac:dyDescent="0.25">
      <c r="A2994" s="41"/>
      <c r="B2994" s="41"/>
      <c r="C2994" s="41"/>
      <c r="D2994" s="41"/>
      <c r="E2994" s="24" t="s">
        <v>14</v>
      </c>
      <c r="F2994" s="58">
        <v>666.8</v>
      </c>
      <c r="G2994" s="22" t="s">
        <v>15</v>
      </c>
      <c r="H2994" s="10">
        <v>37581.82</v>
      </c>
    </row>
    <row r="2995" spans="1:8" ht="15.75" customHeight="1" x14ac:dyDescent="0.25">
      <c r="A2995" s="41">
        <v>1396</v>
      </c>
      <c r="B2995" s="42" t="s">
        <v>1441</v>
      </c>
      <c r="C2995" s="40" t="s">
        <v>1449</v>
      </c>
      <c r="D2995" s="43">
        <v>2019</v>
      </c>
      <c r="E2995" s="24" t="s">
        <v>31</v>
      </c>
      <c r="F2995" s="58">
        <v>656.3</v>
      </c>
      <c r="G2995" s="22">
        <v>686</v>
      </c>
      <c r="H2995" s="10">
        <v>2117734.44</v>
      </c>
    </row>
    <row r="2996" spans="1:8" ht="15.75" customHeight="1" x14ac:dyDescent="0.25">
      <c r="A2996" s="41"/>
      <c r="B2996" s="41"/>
      <c r="C2996" s="41"/>
      <c r="D2996" s="41"/>
      <c r="E2996" s="24" t="s">
        <v>14</v>
      </c>
      <c r="F2996" s="58">
        <v>656.3</v>
      </c>
      <c r="G2996" s="22" t="s">
        <v>15</v>
      </c>
      <c r="H2996" s="10">
        <v>35939.199999999997</v>
      </c>
    </row>
    <row r="2997" spans="1:8" ht="15.75" customHeight="1" x14ac:dyDescent="0.25">
      <c r="A2997" s="41">
        <v>1397</v>
      </c>
      <c r="B2997" s="42" t="s">
        <v>1441</v>
      </c>
      <c r="C2997" s="40" t="s">
        <v>1450</v>
      </c>
      <c r="D2997" s="43">
        <v>2019</v>
      </c>
      <c r="E2997" s="24" t="s">
        <v>44</v>
      </c>
      <c r="F2997" s="58">
        <v>2700.8</v>
      </c>
      <c r="G2997" s="22">
        <v>2700.8</v>
      </c>
      <c r="H2997" s="10">
        <v>938128.8</v>
      </c>
    </row>
    <row r="2998" spans="1:8" ht="15.75" customHeight="1" x14ac:dyDescent="0.25">
      <c r="A2998" s="41"/>
      <c r="B2998" s="41"/>
      <c r="C2998" s="41"/>
      <c r="D2998" s="41"/>
      <c r="E2998" s="24" t="s">
        <v>25</v>
      </c>
      <c r="F2998" s="58">
        <v>2700.8</v>
      </c>
      <c r="G2998" s="22">
        <v>2700.8</v>
      </c>
      <c r="H2998" s="10">
        <v>345139.20000000001</v>
      </c>
    </row>
    <row r="2999" spans="1:8" ht="15.75" customHeight="1" x14ac:dyDescent="0.25">
      <c r="A2999" s="41"/>
      <c r="B2999" s="41"/>
      <c r="C2999" s="41"/>
      <c r="D2999" s="41"/>
      <c r="E2999" s="24" t="s">
        <v>23</v>
      </c>
      <c r="F2999" s="58">
        <v>2700.8</v>
      </c>
      <c r="G2999" s="22">
        <v>2700.8</v>
      </c>
      <c r="H2999" s="10">
        <v>2335934.4</v>
      </c>
    </row>
    <row r="3000" spans="1:8" ht="15.75" customHeight="1" x14ac:dyDescent="0.25">
      <c r="A3000" s="41"/>
      <c r="B3000" s="41"/>
      <c r="C3000" s="41"/>
      <c r="D3000" s="41"/>
      <c r="E3000" s="24" t="s">
        <v>28</v>
      </c>
      <c r="F3000" s="58">
        <v>2700.8</v>
      </c>
      <c r="G3000" s="22">
        <v>2700.8</v>
      </c>
      <c r="H3000" s="10">
        <v>757515.6</v>
      </c>
    </row>
    <row r="3001" spans="1:8" ht="15.75" customHeight="1" x14ac:dyDescent="0.25">
      <c r="A3001" s="41"/>
      <c r="B3001" s="41"/>
      <c r="C3001" s="41"/>
      <c r="D3001" s="41"/>
      <c r="E3001" s="24" t="s">
        <v>14</v>
      </c>
      <c r="F3001" s="58">
        <v>2700.8</v>
      </c>
      <c r="G3001" s="22" t="s">
        <v>15</v>
      </c>
      <c r="H3001" s="10">
        <v>218045</v>
      </c>
    </row>
    <row r="3002" spans="1:8" ht="15.75" customHeight="1" x14ac:dyDescent="0.25">
      <c r="A3002" s="41"/>
      <c r="B3002" s="41"/>
      <c r="C3002" s="41"/>
      <c r="D3002" s="41"/>
      <c r="E3002" s="24" t="s">
        <v>33</v>
      </c>
      <c r="F3002" s="58">
        <v>2700.8</v>
      </c>
      <c r="G3002" s="22">
        <v>2700.8</v>
      </c>
      <c r="H3002" s="10">
        <v>68820</v>
      </c>
    </row>
    <row r="3003" spans="1:8" ht="15.75" customHeight="1" x14ac:dyDescent="0.25">
      <c r="A3003" s="41">
        <v>1398</v>
      </c>
      <c r="B3003" s="42" t="s">
        <v>1441</v>
      </c>
      <c r="C3003" s="40" t="s">
        <v>1451</v>
      </c>
      <c r="D3003" s="43">
        <v>2019</v>
      </c>
      <c r="E3003" s="24" t="s">
        <v>44</v>
      </c>
      <c r="F3003" s="58">
        <v>2667.3</v>
      </c>
      <c r="G3003" s="22">
        <v>2667.3</v>
      </c>
      <c r="H3003" s="10">
        <v>1100529.6000000001</v>
      </c>
    </row>
    <row r="3004" spans="1:8" ht="15.75" customHeight="1" x14ac:dyDescent="0.25">
      <c r="A3004" s="41"/>
      <c r="B3004" s="41"/>
      <c r="C3004" s="41"/>
      <c r="D3004" s="41"/>
      <c r="E3004" s="24" t="s">
        <v>25</v>
      </c>
      <c r="F3004" s="58">
        <v>2667.3</v>
      </c>
      <c r="G3004" s="22">
        <v>2667.3</v>
      </c>
      <c r="H3004" s="10">
        <v>365234.4</v>
      </c>
    </row>
    <row r="3005" spans="1:8" ht="15.75" customHeight="1" x14ac:dyDescent="0.25">
      <c r="A3005" s="41"/>
      <c r="B3005" s="41"/>
      <c r="C3005" s="41"/>
      <c r="D3005" s="41"/>
      <c r="E3005" s="24" t="s">
        <v>23</v>
      </c>
      <c r="F3005" s="58">
        <v>2667.3</v>
      </c>
      <c r="G3005" s="22">
        <v>2667.3</v>
      </c>
      <c r="H3005" s="10">
        <v>65908.800000000003</v>
      </c>
    </row>
    <row r="3006" spans="1:8" ht="15.75" customHeight="1" x14ac:dyDescent="0.25">
      <c r="A3006" s="41"/>
      <c r="B3006" s="41"/>
      <c r="C3006" s="41"/>
      <c r="D3006" s="41"/>
      <c r="E3006" s="24" t="s">
        <v>28</v>
      </c>
      <c r="F3006" s="58">
        <v>2667.3</v>
      </c>
      <c r="G3006" s="22">
        <v>2667.3</v>
      </c>
      <c r="H3006" s="10">
        <v>744391.2</v>
      </c>
    </row>
    <row r="3007" spans="1:8" ht="15.75" customHeight="1" x14ac:dyDescent="0.25">
      <c r="A3007" s="41"/>
      <c r="B3007" s="41"/>
      <c r="C3007" s="41"/>
      <c r="D3007" s="41"/>
      <c r="E3007" s="24" t="s">
        <v>14</v>
      </c>
      <c r="F3007" s="58">
        <v>2667.3</v>
      </c>
      <c r="G3007" s="22" t="s">
        <v>15</v>
      </c>
      <c r="H3007" s="10">
        <v>217416</v>
      </c>
    </row>
    <row r="3008" spans="1:8" ht="15.75" customHeight="1" x14ac:dyDescent="0.25">
      <c r="A3008" s="41"/>
      <c r="B3008" s="41"/>
      <c r="C3008" s="41"/>
      <c r="D3008" s="41"/>
      <c r="E3008" s="24" t="s">
        <v>33</v>
      </c>
      <c r="F3008" s="58">
        <v>2667.3</v>
      </c>
      <c r="G3008" s="22">
        <v>2667.3</v>
      </c>
      <c r="H3008" s="10">
        <v>2149572</v>
      </c>
    </row>
    <row r="3009" spans="1:8" ht="15.75" customHeight="1" x14ac:dyDescent="0.25">
      <c r="A3009" s="41">
        <v>1399</v>
      </c>
      <c r="B3009" s="42" t="s">
        <v>1441</v>
      </c>
      <c r="C3009" s="40" t="s">
        <v>1452</v>
      </c>
      <c r="D3009" s="43">
        <v>2019</v>
      </c>
      <c r="E3009" s="24" t="s">
        <v>13</v>
      </c>
      <c r="F3009" s="58">
        <v>660.5</v>
      </c>
      <c r="G3009" s="22">
        <v>630.5</v>
      </c>
      <c r="H3009" s="10">
        <v>2297371.69</v>
      </c>
    </row>
    <row r="3010" spans="1:8" ht="15.75" customHeight="1" x14ac:dyDescent="0.25">
      <c r="A3010" s="41"/>
      <c r="B3010" s="41"/>
      <c r="C3010" s="41"/>
      <c r="D3010" s="41"/>
      <c r="E3010" s="24" t="s">
        <v>14</v>
      </c>
      <c r="F3010" s="58">
        <v>660.5</v>
      </c>
      <c r="G3010" s="22" t="s">
        <v>15</v>
      </c>
      <c r="H3010" s="10">
        <v>37439.040000000001</v>
      </c>
    </row>
    <row r="3011" spans="1:8" ht="15.75" customHeight="1" x14ac:dyDescent="0.25">
      <c r="A3011" s="41">
        <v>1400</v>
      </c>
      <c r="B3011" s="42" t="s">
        <v>1441</v>
      </c>
      <c r="C3011" s="40" t="s">
        <v>1453</v>
      </c>
      <c r="D3011" s="43">
        <v>2019</v>
      </c>
      <c r="E3011" s="24" t="s">
        <v>23</v>
      </c>
      <c r="F3011" s="58">
        <v>1000.9</v>
      </c>
      <c r="G3011" s="22">
        <v>1000.9</v>
      </c>
      <c r="H3011" s="10">
        <v>1097903.8899999999</v>
      </c>
    </row>
    <row r="3012" spans="1:8" ht="15.75" customHeight="1" x14ac:dyDescent="0.25">
      <c r="A3012" s="41"/>
      <c r="B3012" s="41"/>
      <c r="C3012" s="41"/>
      <c r="D3012" s="41"/>
      <c r="E3012" s="24" t="s">
        <v>33</v>
      </c>
      <c r="F3012" s="58">
        <v>1000.9</v>
      </c>
      <c r="G3012" s="22">
        <v>1000.9</v>
      </c>
      <c r="H3012" s="10">
        <v>89882.74</v>
      </c>
    </row>
    <row r="3013" spans="1:8" ht="15.75" customHeight="1" x14ac:dyDescent="0.25">
      <c r="A3013" s="41"/>
      <c r="B3013" s="41"/>
      <c r="C3013" s="41"/>
      <c r="D3013" s="41"/>
      <c r="E3013" s="24" t="s">
        <v>14</v>
      </c>
      <c r="F3013" s="58">
        <v>1000.9</v>
      </c>
      <c r="G3013" s="22" t="s">
        <v>15</v>
      </c>
      <c r="H3013" s="10">
        <v>45504</v>
      </c>
    </row>
    <row r="3014" spans="1:8" ht="15.75" customHeight="1" x14ac:dyDescent="0.25">
      <c r="A3014" s="39">
        <v>1401</v>
      </c>
      <c r="B3014" s="8" t="s">
        <v>1441</v>
      </c>
      <c r="C3014" s="9" t="s">
        <v>1454</v>
      </c>
      <c r="D3014" s="24">
        <v>2019</v>
      </c>
      <c r="E3014" s="24" t="s">
        <v>14</v>
      </c>
      <c r="F3014" s="58">
        <v>654.79999999999995</v>
      </c>
      <c r="G3014" s="22" t="s">
        <v>15</v>
      </c>
      <c r="H3014" s="10">
        <v>62705</v>
      </c>
    </row>
    <row r="3015" spans="1:8" ht="15.75" customHeight="1" x14ac:dyDescent="0.25">
      <c r="A3015" s="39">
        <v>1402</v>
      </c>
      <c r="B3015" s="8" t="s">
        <v>1441</v>
      </c>
      <c r="C3015" s="9" t="s">
        <v>1455</v>
      </c>
      <c r="D3015" s="24">
        <v>2019</v>
      </c>
      <c r="E3015" s="24" t="s">
        <v>14</v>
      </c>
      <c r="F3015" s="58">
        <v>655.9</v>
      </c>
      <c r="G3015" s="22" t="s">
        <v>15</v>
      </c>
      <c r="H3015" s="10">
        <v>26811.07</v>
      </c>
    </row>
    <row r="3016" spans="1:8" ht="15.75" customHeight="1" x14ac:dyDescent="0.25">
      <c r="A3016" s="39">
        <v>1403</v>
      </c>
      <c r="B3016" s="8" t="s">
        <v>1441</v>
      </c>
      <c r="C3016" s="9" t="s">
        <v>1456</v>
      </c>
      <c r="D3016" s="24">
        <v>2019</v>
      </c>
      <c r="E3016" s="24" t="s">
        <v>14</v>
      </c>
      <c r="F3016" s="58">
        <v>667.3</v>
      </c>
      <c r="G3016" s="22" t="s">
        <v>15</v>
      </c>
      <c r="H3016" s="10">
        <v>30184</v>
      </c>
    </row>
    <row r="3017" spans="1:8" ht="15.75" customHeight="1" x14ac:dyDescent="0.25">
      <c r="A3017" s="39">
        <v>1404</v>
      </c>
      <c r="B3017" s="8" t="s">
        <v>1441</v>
      </c>
      <c r="C3017" s="9" t="s">
        <v>1457</v>
      </c>
      <c r="D3017" s="24">
        <v>2019</v>
      </c>
      <c r="E3017" s="24" t="s">
        <v>14</v>
      </c>
      <c r="F3017" s="58">
        <v>641.79999999999995</v>
      </c>
      <c r="G3017" s="22" t="s">
        <v>15</v>
      </c>
      <c r="H3017" s="10">
        <v>29685</v>
      </c>
    </row>
    <row r="3018" spans="1:8" ht="15.75" customHeight="1" x14ac:dyDescent="0.25">
      <c r="A3018" s="39">
        <v>1405</v>
      </c>
      <c r="B3018" s="8" t="s">
        <v>1441</v>
      </c>
      <c r="C3018" s="9" t="s">
        <v>1458</v>
      </c>
      <c r="D3018" s="24">
        <v>2019</v>
      </c>
      <c r="E3018" s="24" t="s">
        <v>14</v>
      </c>
      <c r="F3018" s="58">
        <v>593</v>
      </c>
      <c r="G3018" s="22" t="s">
        <v>15</v>
      </c>
      <c r="H3018" s="10">
        <v>70235</v>
      </c>
    </row>
    <row r="3019" spans="1:8" ht="15.75" customHeight="1" x14ac:dyDescent="0.25">
      <c r="A3019" s="39">
        <v>1406</v>
      </c>
      <c r="B3019" s="8" t="s">
        <v>1441</v>
      </c>
      <c r="C3019" s="9" t="s">
        <v>1459</v>
      </c>
      <c r="D3019" s="24">
        <v>2019</v>
      </c>
      <c r="E3019" s="24" t="s">
        <v>14</v>
      </c>
      <c r="F3019" s="58">
        <v>1014.7</v>
      </c>
      <c r="G3019" s="22" t="s">
        <v>15</v>
      </c>
      <c r="H3019" s="10">
        <v>108516</v>
      </c>
    </row>
    <row r="3020" spans="1:8" ht="15.75" customHeight="1" x14ac:dyDescent="0.25">
      <c r="A3020" s="41">
        <v>1407</v>
      </c>
      <c r="B3020" s="42" t="s">
        <v>1460</v>
      </c>
      <c r="C3020" s="40" t="s">
        <v>1461</v>
      </c>
      <c r="D3020" s="43">
        <v>2019</v>
      </c>
      <c r="E3020" s="24" t="s">
        <v>31</v>
      </c>
      <c r="F3020" s="58">
        <v>753.5</v>
      </c>
      <c r="G3020" s="22">
        <v>519</v>
      </c>
      <c r="H3020" s="10">
        <v>1392662.4</v>
      </c>
    </row>
    <row r="3021" spans="1:8" ht="15.75" customHeight="1" x14ac:dyDescent="0.25">
      <c r="A3021" s="41"/>
      <c r="B3021" s="41"/>
      <c r="C3021" s="41"/>
      <c r="D3021" s="41"/>
      <c r="E3021" s="24" t="s">
        <v>14</v>
      </c>
      <c r="F3021" s="58">
        <v>753.5</v>
      </c>
      <c r="G3021" s="22" t="s">
        <v>15</v>
      </c>
      <c r="H3021" s="10">
        <v>39174.82</v>
      </c>
    </row>
    <row r="3022" spans="1:8" ht="15.75" customHeight="1" x14ac:dyDescent="0.25">
      <c r="A3022" s="41">
        <v>1408</v>
      </c>
      <c r="B3022" s="42" t="s">
        <v>1460</v>
      </c>
      <c r="C3022" s="40" t="s">
        <v>1462</v>
      </c>
      <c r="D3022" s="43">
        <v>2019</v>
      </c>
      <c r="E3022" s="24" t="s">
        <v>28</v>
      </c>
      <c r="F3022" s="58">
        <v>756.2</v>
      </c>
      <c r="G3022" s="22">
        <v>756.2</v>
      </c>
      <c r="H3022" s="10">
        <v>212811.6</v>
      </c>
    </row>
    <row r="3023" spans="1:8" ht="15.75" customHeight="1" x14ac:dyDescent="0.25">
      <c r="A3023" s="41"/>
      <c r="B3023" s="41"/>
      <c r="C3023" s="41"/>
      <c r="D3023" s="41"/>
      <c r="E3023" s="24" t="s">
        <v>14</v>
      </c>
      <c r="F3023" s="58">
        <v>756.2</v>
      </c>
      <c r="G3023" s="22" t="s">
        <v>15</v>
      </c>
      <c r="H3023" s="10">
        <v>22431</v>
      </c>
    </row>
    <row r="3024" spans="1:8" ht="15.75" customHeight="1" x14ac:dyDescent="0.25">
      <c r="A3024" s="41">
        <v>1409</v>
      </c>
      <c r="B3024" s="42" t="s">
        <v>1460</v>
      </c>
      <c r="C3024" s="40" t="s">
        <v>1463</v>
      </c>
      <c r="D3024" s="43">
        <v>2019</v>
      </c>
      <c r="E3024" s="24" t="s">
        <v>28</v>
      </c>
      <c r="F3024" s="58">
        <v>802.5</v>
      </c>
      <c r="G3024" s="22">
        <v>802.5</v>
      </c>
      <c r="H3024" s="10">
        <v>204038.39999999999</v>
      </c>
    </row>
    <row r="3025" spans="1:8" ht="15.75" customHeight="1" x14ac:dyDescent="0.25">
      <c r="A3025" s="41"/>
      <c r="B3025" s="41"/>
      <c r="C3025" s="41"/>
      <c r="D3025" s="41"/>
      <c r="E3025" s="24" t="s">
        <v>14</v>
      </c>
      <c r="F3025" s="58">
        <v>802.5</v>
      </c>
      <c r="G3025" s="22" t="s">
        <v>15</v>
      </c>
      <c r="H3025" s="10">
        <v>23028</v>
      </c>
    </row>
    <row r="3026" spans="1:8" ht="15.75" customHeight="1" x14ac:dyDescent="0.25">
      <c r="A3026" s="41">
        <v>1410</v>
      </c>
      <c r="B3026" s="42" t="s">
        <v>1464</v>
      </c>
      <c r="C3026" s="40" t="s">
        <v>1465</v>
      </c>
      <c r="D3026" s="43">
        <v>2019</v>
      </c>
      <c r="E3026" s="24" t="s">
        <v>23</v>
      </c>
      <c r="F3026" s="58">
        <v>962.39</v>
      </c>
      <c r="G3026" s="22">
        <v>962.39</v>
      </c>
      <c r="H3026" s="10">
        <v>400291.34</v>
      </c>
    </row>
    <row r="3027" spans="1:8" ht="15.75" customHeight="1" x14ac:dyDescent="0.25">
      <c r="A3027" s="41"/>
      <c r="B3027" s="41"/>
      <c r="C3027" s="41"/>
      <c r="D3027" s="41"/>
      <c r="E3027" s="24" t="s">
        <v>14</v>
      </c>
      <c r="F3027" s="58">
        <v>962.39</v>
      </c>
      <c r="G3027" s="22" t="s">
        <v>15</v>
      </c>
      <c r="H3027" s="10">
        <v>43587.360000000001</v>
      </c>
    </row>
    <row r="3028" spans="1:8" ht="15.75" customHeight="1" x14ac:dyDescent="0.25">
      <c r="A3028" s="39">
        <v>1411</v>
      </c>
      <c r="B3028" s="8" t="s">
        <v>1464</v>
      </c>
      <c r="C3028" s="9" t="s">
        <v>1466</v>
      </c>
      <c r="D3028" s="24">
        <v>2019</v>
      </c>
      <c r="E3028" s="35" t="s">
        <v>14</v>
      </c>
      <c r="F3028" s="74">
        <v>607.6</v>
      </c>
      <c r="G3028" s="22" t="s">
        <v>15</v>
      </c>
      <c r="H3028" s="38">
        <v>19379</v>
      </c>
    </row>
    <row r="3029" spans="1:8" ht="15.75" customHeight="1" x14ac:dyDescent="0.25">
      <c r="A3029" s="41">
        <v>1412</v>
      </c>
      <c r="B3029" s="42" t="s">
        <v>1467</v>
      </c>
      <c r="C3029" s="40" t="s">
        <v>1468</v>
      </c>
      <c r="D3029" s="43">
        <v>2019</v>
      </c>
      <c r="E3029" s="24" t="s">
        <v>28</v>
      </c>
      <c r="F3029" s="58">
        <v>769.4</v>
      </c>
      <c r="G3029" s="22">
        <v>769.4</v>
      </c>
      <c r="H3029" s="10">
        <v>253684.8</v>
      </c>
    </row>
    <row r="3030" spans="1:8" ht="15.75" customHeight="1" x14ac:dyDescent="0.25">
      <c r="A3030" s="41"/>
      <c r="B3030" s="41"/>
      <c r="C3030" s="41"/>
      <c r="D3030" s="41"/>
      <c r="E3030" s="24" t="s">
        <v>14</v>
      </c>
      <c r="F3030" s="58">
        <v>769.4</v>
      </c>
      <c r="G3030" s="22" t="s">
        <v>15</v>
      </c>
      <c r="H3030" s="10">
        <v>20192</v>
      </c>
    </row>
    <row r="3031" spans="1:8" ht="15.75" customHeight="1" x14ac:dyDescent="0.25">
      <c r="A3031" s="41">
        <v>1413</v>
      </c>
      <c r="B3031" s="42" t="s">
        <v>1467</v>
      </c>
      <c r="C3031" s="40" t="s">
        <v>1469</v>
      </c>
      <c r="D3031" s="43">
        <v>2019</v>
      </c>
      <c r="E3031" s="24" t="s">
        <v>13</v>
      </c>
      <c r="F3031" s="58">
        <v>1470.3</v>
      </c>
      <c r="G3031" s="22">
        <v>741.5</v>
      </c>
      <c r="H3031" s="19">
        <v>1530379.2</v>
      </c>
    </row>
    <row r="3032" spans="1:8" ht="15.75" customHeight="1" x14ac:dyDescent="0.25">
      <c r="A3032" s="41"/>
      <c r="B3032" s="41"/>
      <c r="C3032" s="41"/>
      <c r="D3032" s="41"/>
      <c r="E3032" s="24" t="s">
        <v>14</v>
      </c>
      <c r="F3032" s="58">
        <v>1470.3</v>
      </c>
      <c r="G3032" s="22" t="s">
        <v>15</v>
      </c>
      <c r="H3032" s="10">
        <v>54829.88</v>
      </c>
    </row>
    <row r="3033" spans="1:8" ht="15.75" customHeight="1" x14ac:dyDescent="0.25">
      <c r="A3033" s="41">
        <v>1414</v>
      </c>
      <c r="B3033" s="42" t="s">
        <v>1467</v>
      </c>
      <c r="C3033" s="40" t="s">
        <v>1470</v>
      </c>
      <c r="D3033" s="43">
        <v>2019</v>
      </c>
      <c r="E3033" s="24" t="s">
        <v>13</v>
      </c>
      <c r="F3033" s="58">
        <v>524</v>
      </c>
      <c r="G3033" s="22">
        <v>550</v>
      </c>
      <c r="H3033" s="19">
        <v>1656662.4</v>
      </c>
    </row>
    <row r="3034" spans="1:8" ht="15.75" customHeight="1" x14ac:dyDescent="0.25">
      <c r="A3034" s="41"/>
      <c r="B3034" s="41"/>
      <c r="C3034" s="41"/>
      <c r="D3034" s="41"/>
      <c r="E3034" s="24" t="s">
        <v>14</v>
      </c>
      <c r="F3034" s="58">
        <v>524</v>
      </c>
      <c r="G3034" s="22" t="s">
        <v>15</v>
      </c>
      <c r="H3034" s="10">
        <v>35033.019999999997</v>
      </c>
    </row>
    <row r="3035" spans="1:8" ht="15.75" customHeight="1" x14ac:dyDescent="0.25">
      <c r="A3035" s="41">
        <v>1415</v>
      </c>
      <c r="B3035" s="42" t="s">
        <v>1467</v>
      </c>
      <c r="C3035" s="40" t="s">
        <v>1471</v>
      </c>
      <c r="D3035" s="43">
        <v>2019</v>
      </c>
      <c r="E3035" s="24" t="s">
        <v>31</v>
      </c>
      <c r="F3035" s="58">
        <v>483.4</v>
      </c>
      <c r="G3035" s="22">
        <v>712</v>
      </c>
      <c r="H3035" s="19">
        <v>1129403.23</v>
      </c>
    </row>
    <row r="3036" spans="1:8" ht="15.75" customHeight="1" x14ac:dyDescent="0.25">
      <c r="A3036" s="41"/>
      <c r="B3036" s="41"/>
      <c r="C3036" s="41"/>
      <c r="D3036" s="41"/>
      <c r="E3036" s="24" t="s">
        <v>14</v>
      </c>
      <c r="F3036" s="58">
        <v>483.4</v>
      </c>
      <c r="G3036" s="22" t="s">
        <v>15</v>
      </c>
      <c r="H3036" s="10">
        <v>31293.599999999999</v>
      </c>
    </row>
    <row r="3037" spans="1:8" ht="15.75" customHeight="1" x14ac:dyDescent="0.25">
      <c r="A3037" s="41">
        <v>1416</v>
      </c>
      <c r="B3037" s="42" t="s">
        <v>1467</v>
      </c>
      <c r="C3037" s="40" t="s">
        <v>1472</v>
      </c>
      <c r="D3037" s="43">
        <v>2019</v>
      </c>
      <c r="E3037" s="24" t="s">
        <v>31</v>
      </c>
      <c r="F3037" s="58">
        <v>560</v>
      </c>
      <c r="G3037" s="22">
        <v>712</v>
      </c>
      <c r="H3037" s="19">
        <v>1483704</v>
      </c>
    </row>
    <row r="3038" spans="1:8" ht="15.75" customHeight="1" x14ac:dyDescent="0.25">
      <c r="A3038" s="41"/>
      <c r="B3038" s="41"/>
      <c r="C3038" s="41"/>
      <c r="D3038" s="41"/>
      <c r="E3038" s="24" t="s">
        <v>14</v>
      </c>
      <c r="F3038" s="58">
        <v>560</v>
      </c>
      <c r="G3038" s="22" t="s">
        <v>15</v>
      </c>
      <c r="H3038" s="10">
        <v>32450</v>
      </c>
    </row>
    <row r="3039" spans="1:8" ht="15.75" customHeight="1" x14ac:dyDescent="0.25">
      <c r="A3039" s="41">
        <v>1417</v>
      </c>
      <c r="B3039" s="42" t="s">
        <v>1467</v>
      </c>
      <c r="C3039" s="40" t="s">
        <v>1473</v>
      </c>
      <c r="D3039" s="43">
        <v>2019</v>
      </c>
      <c r="E3039" s="24" t="s">
        <v>13</v>
      </c>
      <c r="F3039" s="58">
        <v>1969.3</v>
      </c>
      <c r="G3039" s="22">
        <v>700</v>
      </c>
      <c r="H3039" s="19">
        <v>1319663.95</v>
      </c>
    </row>
    <row r="3040" spans="1:8" ht="15.75" customHeight="1" x14ac:dyDescent="0.25">
      <c r="A3040" s="41"/>
      <c r="B3040" s="41"/>
      <c r="C3040" s="41"/>
      <c r="D3040" s="41"/>
      <c r="E3040" s="24" t="s">
        <v>14</v>
      </c>
      <c r="F3040" s="58">
        <v>1969.3</v>
      </c>
      <c r="G3040" s="22" t="s">
        <v>15</v>
      </c>
      <c r="H3040" s="10">
        <v>65992.25</v>
      </c>
    </row>
    <row r="3041" spans="1:8" ht="15.75" customHeight="1" x14ac:dyDescent="0.25">
      <c r="A3041" s="41">
        <v>1418</v>
      </c>
      <c r="B3041" s="42" t="s">
        <v>1467</v>
      </c>
      <c r="C3041" s="40" t="s">
        <v>1474</v>
      </c>
      <c r="D3041" s="43">
        <v>2019</v>
      </c>
      <c r="E3041" s="24" t="s">
        <v>31</v>
      </c>
      <c r="F3041" s="58">
        <v>731.4</v>
      </c>
      <c r="G3041" s="22">
        <v>720</v>
      </c>
      <c r="H3041" s="19">
        <v>1565513.25</v>
      </c>
    </row>
    <row r="3042" spans="1:8" ht="15.75" customHeight="1" x14ac:dyDescent="0.25">
      <c r="A3042" s="41"/>
      <c r="B3042" s="41"/>
      <c r="C3042" s="41"/>
      <c r="D3042" s="41"/>
      <c r="E3042" s="24" t="s">
        <v>14</v>
      </c>
      <c r="F3042" s="58">
        <v>731.4</v>
      </c>
      <c r="G3042" s="22" t="s">
        <v>15</v>
      </c>
      <c r="H3042" s="10">
        <v>32761.52</v>
      </c>
    </row>
    <row r="3043" spans="1:8" ht="15.75" customHeight="1" x14ac:dyDescent="0.25">
      <c r="A3043" s="41">
        <v>1419</v>
      </c>
      <c r="B3043" s="42" t="s">
        <v>1467</v>
      </c>
      <c r="C3043" s="40" t="s">
        <v>1475</v>
      </c>
      <c r="D3043" s="43">
        <v>2019</v>
      </c>
      <c r="E3043" s="24" t="s">
        <v>31</v>
      </c>
      <c r="F3043" s="58">
        <v>723.1</v>
      </c>
      <c r="G3043" s="22">
        <v>720</v>
      </c>
      <c r="H3043" s="19">
        <v>1734647.64</v>
      </c>
    </row>
    <row r="3044" spans="1:8" ht="15.75" customHeight="1" x14ac:dyDescent="0.25">
      <c r="A3044" s="41"/>
      <c r="B3044" s="41"/>
      <c r="C3044" s="41"/>
      <c r="D3044" s="41"/>
      <c r="E3044" s="24" t="s">
        <v>14</v>
      </c>
      <c r="F3044" s="58">
        <v>723.1</v>
      </c>
      <c r="G3044" s="22" t="s">
        <v>15</v>
      </c>
      <c r="H3044" s="10">
        <v>59799.38</v>
      </c>
    </row>
    <row r="3045" spans="1:8" ht="15.75" customHeight="1" x14ac:dyDescent="0.25">
      <c r="A3045" s="41">
        <v>1420</v>
      </c>
      <c r="B3045" s="42" t="s">
        <v>1467</v>
      </c>
      <c r="C3045" s="40" t="s">
        <v>1476</v>
      </c>
      <c r="D3045" s="43">
        <v>2019</v>
      </c>
      <c r="E3045" s="24" t="s">
        <v>13</v>
      </c>
      <c r="F3045" s="58">
        <v>493.2</v>
      </c>
      <c r="G3045" s="22">
        <v>514</v>
      </c>
      <c r="H3045" s="19">
        <v>1531250.4</v>
      </c>
    </row>
    <row r="3046" spans="1:8" ht="15.75" customHeight="1" x14ac:dyDescent="0.25">
      <c r="A3046" s="41"/>
      <c r="B3046" s="41"/>
      <c r="C3046" s="41"/>
      <c r="D3046" s="41"/>
      <c r="E3046" s="24" t="s">
        <v>14</v>
      </c>
      <c r="F3046" s="58">
        <v>493.2</v>
      </c>
      <c r="G3046" s="22" t="s">
        <v>15</v>
      </c>
      <c r="H3046" s="10">
        <v>27069.200000000001</v>
      </c>
    </row>
    <row r="3047" spans="1:8" ht="15.75" customHeight="1" x14ac:dyDescent="0.25">
      <c r="A3047" s="41">
        <v>1421</v>
      </c>
      <c r="B3047" s="42" t="s">
        <v>1467</v>
      </c>
      <c r="C3047" s="40" t="s">
        <v>1477</v>
      </c>
      <c r="D3047" s="43">
        <v>2019</v>
      </c>
      <c r="E3047" s="24" t="s">
        <v>13</v>
      </c>
      <c r="F3047" s="58">
        <v>826.7</v>
      </c>
      <c r="G3047" s="22">
        <v>396.5</v>
      </c>
      <c r="H3047" s="19">
        <v>1339647.6000000001</v>
      </c>
    </row>
    <row r="3048" spans="1:8" ht="15.75" customHeight="1" x14ac:dyDescent="0.25">
      <c r="A3048" s="41"/>
      <c r="B3048" s="41"/>
      <c r="C3048" s="41"/>
      <c r="D3048" s="41"/>
      <c r="E3048" s="24" t="s">
        <v>14</v>
      </c>
      <c r="F3048" s="58">
        <v>826.7</v>
      </c>
      <c r="G3048" s="22" t="s">
        <v>15</v>
      </c>
      <c r="H3048" s="10">
        <v>40191.980000000003</v>
      </c>
    </row>
    <row r="3049" spans="1:8" ht="15.75" customHeight="1" x14ac:dyDescent="0.25">
      <c r="A3049" s="41">
        <v>1422</v>
      </c>
      <c r="B3049" s="42" t="s">
        <v>1467</v>
      </c>
      <c r="C3049" s="40" t="s">
        <v>1478</v>
      </c>
      <c r="D3049" s="43">
        <v>2019</v>
      </c>
      <c r="E3049" s="24" t="s">
        <v>31</v>
      </c>
      <c r="F3049" s="58">
        <v>1454.2</v>
      </c>
      <c r="G3049" s="22">
        <v>1423.2</v>
      </c>
      <c r="H3049" s="19">
        <v>1059704.83</v>
      </c>
    </row>
    <row r="3050" spans="1:8" ht="15.75" customHeight="1" x14ac:dyDescent="0.25">
      <c r="A3050" s="41"/>
      <c r="B3050" s="41"/>
      <c r="C3050" s="41"/>
      <c r="D3050" s="41"/>
      <c r="E3050" s="24" t="s">
        <v>14</v>
      </c>
      <c r="F3050" s="58">
        <v>1454.2</v>
      </c>
      <c r="G3050" s="22" t="s">
        <v>15</v>
      </c>
      <c r="H3050" s="10">
        <v>57529.72</v>
      </c>
    </row>
    <row r="3051" spans="1:8" ht="15.75" customHeight="1" x14ac:dyDescent="0.25">
      <c r="A3051" s="41">
        <v>1423</v>
      </c>
      <c r="B3051" s="42" t="s">
        <v>1467</v>
      </c>
      <c r="C3051" s="40" t="s">
        <v>1479</v>
      </c>
      <c r="D3051" s="43">
        <v>2019</v>
      </c>
      <c r="E3051" s="24" t="s">
        <v>13</v>
      </c>
      <c r="F3051" s="58">
        <v>621.29999999999995</v>
      </c>
      <c r="G3051" s="22">
        <v>552</v>
      </c>
      <c r="H3051" s="19">
        <v>2014632</v>
      </c>
    </row>
    <row r="3052" spans="1:8" ht="15.75" customHeight="1" x14ac:dyDescent="0.25">
      <c r="A3052" s="41"/>
      <c r="B3052" s="41"/>
      <c r="C3052" s="41"/>
      <c r="D3052" s="41"/>
      <c r="E3052" s="24" t="s">
        <v>14</v>
      </c>
      <c r="F3052" s="58">
        <v>621.29999999999995</v>
      </c>
      <c r="G3052" s="22" t="s">
        <v>15</v>
      </c>
      <c r="H3052" s="10">
        <v>34712.06</v>
      </c>
    </row>
    <row r="3053" spans="1:8" ht="15.75" customHeight="1" x14ac:dyDescent="0.25">
      <c r="A3053" s="41">
        <v>1424</v>
      </c>
      <c r="B3053" s="42" t="s">
        <v>1467</v>
      </c>
      <c r="C3053" s="40" t="s">
        <v>1480</v>
      </c>
      <c r="D3053" s="43">
        <v>2019</v>
      </c>
      <c r="E3053" s="24" t="s">
        <v>13</v>
      </c>
      <c r="F3053" s="58">
        <v>616.20000000000005</v>
      </c>
      <c r="G3053" s="22">
        <v>552</v>
      </c>
      <c r="H3053" s="19">
        <v>2031662.4</v>
      </c>
    </row>
    <row r="3054" spans="1:8" ht="15.75" customHeight="1" x14ac:dyDescent="0.25">
      <c r="A3054" s="41"/>
      <c r="B3054" s="41"/>
      <c r="C3054" s="41"/>
      <c r="D3054" s="41"/>
      <c r="E3054" s="24" t="s">
        <v>14</v>
      </c>
      <c r="F3054" s="58">
        <v>616.20000000000005</v>
      </c>
      <c r="G3054" s="22" t="s">
        <v>15</v>
      </c>
      <c r="H3054" s="10">
        <v>34625.919999999998</v>
      </c>
    </row>
    <row r="3055" spans="1:8" ht="15.75" customHeight="1" x14ac:dyDescent="0.25">
      <c r="A3055" s="41">
        <v>1425</v>
      </c>
      <c r="B3055" s="42" t="s">
        <v>1467</v>
      </c>
      <c r="C3055" s="40" t="s">
        <v>1481</v>
      </c>
      <c r="D3055" s="43">
        <v>2019</v>
      </c>
      <c r="E3055" s="24" t="s">
        <v>13</v>
      </c>
      <c r="F3055" s="58">
        <v>650.6</v>
      </c>
      <c r="G3055" s="22">
        <v>325.3</v>
      </c>
      <c r="H3055" s="19">
        <v>1328360.3600000001</v>
      </c>
    </row>
    <row r="3056" spans="1:8" ht="15.75" customHeight="1" x14ac:dyDescent="0.25">
      <c r="A3056" s="41"/>
      <c r="B3056" s="41"/>
      <c r="C3056" s="41"/>
      <c r="D3056" s="41"/>
      <c r="E3056" s="24" t="s">
        <v>14</v>
      </c>
      <c r="F3056" s="58">
        <v>650.6</v>
      </c>
      <c r="G3056" s="22" t="s">
        <v>15</v>
      </c>
      <c r="H3056" s="10">
        <v>36373.5</v>
      </c>
    </row>
    <row r="3057" spans="1:8" ht="15.75" customHeight="1" x14ac:dyDescent="0.25">
      <c r="A3057" s="41">
        <v>1426</v>
      </c>
      <c r="B3057" s="42" t="s">
        <v>1467</v>
      </c>
      <c r="C3057" s="40" t="s">
        <v>1482</v>
      </c>
      <c r="D3057" s="43">
        <v>2019</v>
      </c>
      <c r="E3057" s="24" t="s">
        <v>13</v>
      </c>
      <c r="F3057" s="58">
        <v>650.6</v>
      </c>
      <c r="G3057" s="22">
        <v>325.3</v>
      </c>
      <c r="H3057" s="19">
        <v>1468286.52</v>
      </c>
    </row>
    <row r="3058" spans="1:8" ht="15.75" customHeight="1" x14ac:dyDescent="0.25">
      <c r="A3058" s="41"/>
      <c r="B3058" s="41"/>
      <c r="C3058" s="41"/>
      <c r="D3058" s="41"/>
      <c r="E3058" s="24" t="s">
        <v>14</v>
      </c>
      <c r="F3058" s="58">
        <v>650.6</v>
      </c>
      <c r="G3058" s="22" t="s">
        <v>15</v>
      </c>
      <c r="H3058" s="10">
        <v>34394.639999999999</v>
      </c>
    </row>
    <row r="3059" spans="1:8" ht="15.75" customHeight="1" x14ac:dyDescent="0.25">
      <c r="A3059" s="41">
        <v>1427</v>
      </c>
      <c r="B3059" s="42" t="s">
        <v>1467</v>
      </c>
      <c r="C3059" s="40" t="s">
        <v>1483</v>
      </c>
      <c r="D3059" s="43">
        <v>2019</v>
      </c>
      <c r="E3059" s="24" t="s">
        <v>13</v>
      </c>
      <c r="F3059" s="58">
        <v>5694.2</v>
      </c>
      <c r="G3059" s="22">
        <v>1519.35</v>
      </c>
      <c r="H3059" s="19">
        <v>6440801.5099999998</v>
      </c>
    </row>
    <row r="3060" spans="1:8" ht="15.75" customHeight="1" x14ac:dyDescent="0.25">
      <c r="A3060" s="41"/>
      <c r="B3060" s="41"/>
      <c r="C3060" s="41"/>
      <c r="D3060" s="41"/>
      <c r="E3060" s="24" t="s">
        <v>14</v>
      </c>
      <c r="F3060" s="58">
        <v>5694.2</v>
      </c>
      <c r="G3060" s="22" t="s">
        <v>15</v>
      </c>
      <c r="H3060" s="10">
        <v>142158.14000000001</v>
      </c>
    </row>
    <row r="3061" spans="1:8" ht="15.75" customHeight="1" x14ac:dyDescent="0.25">
      <c r="A3061" s="41">
        <v>1428</v>
      </c>
      <c r="B3061" s="42" t="s">
        <v>1467</v>
      </c>
      <c r="C3061" s="40" t="s">
        <v>1484</v>
      </c>
      <c r="D3061" s="43">
        <v>2019</v>
      </c>
      <c r="E3061" s="24" t="s">
        <v>13</v>
      </c>
      <c r="F3061" s="58">
        <v>727.6</v>
      </c>
      <c r="G3061" s="22">
        <v>613.25</v>
      </c>
      <c r="H3061" s="19">
        <v>2810276.59</v>
      </c>
    </row>
    <row r="3062" spans="1:8" ht="15.75" customHeight="1" x14ac:dyDescent="0.25">
      <c r="A3062" s="41"/>
      <c r="B3062" s="41"/>
      <c r="C3062" s="41"/>
      <c r="D3062" s="41"/>
      <c r="E3062" s="24" t="s">
        <v>14</v>
      </c>
      <c r="F3062" s="58">
        <v>727.6</v>
      </c>
      <c r="G3062" s="22" t="s">
        <v>15</v>
      </c>
      <c r="H3062" s="10">
        <v>38043.199999999997</v>
      </c>
    </row>
    <row r="3063" spans="1:8" ht="15.75" customHeight="1" x14ac:dyDescent="0.25">
      <c r="A3063" s="41">
        <v>1429</v>
      </c>
      <c r="B3063" s="42" t="s">
        <v>1467</v>
      </c>
      <c r="C3063" s="40" t="s">
        <v>1485</v>
      </c>
      <c r="D3063" s="43">
        <v>2019</v>
      </c>
      <c r="E3063" s="24" t="s">
        <v>13</v>
      </c>
      <c r="F3063" s="58">
        <v>618.1</v>
      </c>
      <c r="G3063" s="22">
        <v>475.6</v>
      </c>
      <c r="H3063" s="19">
        <v>2082585.43</v>
      </c>
    </row>
    <row r="3064" spans="1:8" ht="15.75" customHeight="1" x14ac:dyDescent="0.25">
      <c r="A3064" s="41"/>
      <c r="B3064" s="41"/>
      <c r="C3064" s="41"/>
      <c r="D3064" s="41"/>
      <c r="E3064" s="24" t="s">
        <v>14</v>
      </c>
      <c r="F3064" s="58">
        <v>618.1</v>
      </c>
      <c r="G3064" s="22" t="s">
        <v>15</v>
      </c>
      <c r="H3064" s="10">
        <v>35667.86</v>
      </c>
    </row>
    <row r="3065" spans="1:8" ht="15.75" customHeight="1" x14ac:dyDescent="0.25">
      <c r="A3065" s="41">
        <v>1430</v>
      </c>
      <c r="B3065" s="42" t="s">
        <v>1467</v>
      </c>
      <c r="C3065" s="40" t="s">
        <v>1486</v>
      </c>
      <c r="D3065" s="43">
        <v>2019</v>
      </c>
      <c r="E3065" s="24" t="s">
        <v>13</v>
      </c>
      <c r="F3065" s="58">
        <v>616.17999999999995</v>
      </c>
      <c r="G3065" s="22">
        <v>517.4</v>
      </c>
      <c r="H3065" s="19">
        <v>2184832.7999999998</v>
      </c>
    </row>
    <row r="3066" spans="1:8" ht="15.75" customHeight="1" x14ac:dyDescent="0.25">
      <c r="A3066" s="41"/>
      <c r="B3066" s="41"/>
      <c r="C3066" s="41"/>
      <c r="D3066" s="41"/>
      <c r="E3066" s="24" t="s">
        <v>14</v>
      </c>
      <c r="F3066" s="58">
        <v>616.17999999999995</v>
      </c>
      <c r="G3066" s="22" t="s">
        <v>15</v>
      </c>
      <c r="H3066" s="10">
        <v>35626.559999999998</v>
      </c>
    </row>
    <row r="3067" spans="1:8" ht="15.75" customHeight="1" x14ac:dyDescent="0.25">
      <c r="A3067" s="41">
        <v>1431</v>
      </c>
      <c r="B3067" s="42" t="s">
        <v>1467</v>
      </c>
      <c r="C3067" s="40" t="s">
        <v>1487</v>
      </c>
      <c r="D3067" s="43">
        <v>2019</v>
      </c>
      <c r="E3067" s="24" t="s">
        <v>13</v>
      </c>
      <c r="F3067" s="58">
        <v>817.4</v>
      </c>
      <c r="G3067" s="22">
        <v>597.4</v>
      </c>
      <c r="H3067" s="19">
        <v>2518236</v>
      </c>
    </row>
    <row r="3068" spans="1:8" ht="15.75" customHeight="1" x14ac:dyDescent="0.25">
      <c r="A3068" s="41"/>
      <c r="B3068" s="41"/>
      <c r="C3068" s="41"/>
      <c r="D3068" s="41"/>
      <c r="E3068" s="24" t="s">
        <v>14</v>
      </c>
      <c r="F3068" s="58">
        <v>817.4</v>
      </c>
      <c r="G3068" s="22" t="s">
        <v>15</v>
      </c>
      <c r="H3068" s="10">
        <v>39990.199999999997</v>
      </c>
    </row>
    <row r="3069" spans="1:8" ht="15.75" customHeight="1" x14ac:dyDescent="0.25">
      <c r="A3069" s="41">
        <v>1432</v>
      </c>
      <c r="B3069" s="42" t="s">
        <v>1467</v>
      </c>
      <c r="C3069" s="40" t="s">
        <v>1488</v>
      </c>
      <c r="D3069" s="43">
        <v>2019</v>
      </c>
      <c r="E3069" s="24" t="s">
        <v>31</v>
      </c>
      <c r="F3069" s="58">
        <v>446.1</v>
      </c>
      <c r="G3069" s="22">
        <v>490.3</v>
      </c>
      <c r="H3069" s="19">
        <v>1096654.9099999999</v>
      </c>
    </row>
    <row r="3070" spans="1:8" ht="15.75" customHeight="1" x14ac:dyDescent="0.25">
      <c r="A3070" s="41"/>
      <c r="B3070" s="41"/>
      <c r="C3070" s="41"/>
      <c r="D3070" s="41"/>
      <c r="E3070" s="24" t="s">
        <v>14</v>
      </c>
      <c r="F3070" s="58">
        <v>446.1</v>
      </c>
      <c r="G3070" s="22" t="s">
        <v>15</v>
      </c>
      <c r="H3070" s="10">
        <v>30515.98</v>
      </c>
    </row>
    <row r="3071" spans="1:8" ht="15.75" customHeight="1" x14ac:dyDescent="0.25">
      <c r="A3071" s="41">
        <v>1433</v>
      </c>
      <c r="B3071" s="42" t="s">
        <v>1467</v>
      </c>
      <c r="C3071" s="40" t="s">
        <v>1489</v>
      </c>
      <c r="D3071" s="43">
        <v>2019</v>
      </c>
      <c r="E3071" s="24" t="s">
        <v>31</v>
      </c>
      <c r="F3071" s="58">
        <v>392</v>
      </c>
      <c r="G3071" s="22">
        <v>578.20000000000005</v>
      </c>
      <c r="H3071" s="19">
        <v>1238100</v>
      </c>
    </row>
    <row r="3072" spans="1:8" ht="15.75" customHeight="1" x14ac:dyDescent="0.25">
      <c r="A3072" s="41"/>
      <c r="B3072" s="41"/>
      <c r="C3072" s="41"/>
      <c r="D3072" s="41"/>
      <c r="E3072" s="24" t="s">
        <v>14</v>
      </c>
      <c r="F3072" s="58">
        <v>392</v>
      </c>
      <c r="G3072" s="22" t="s">
        <v>15</v>
      </c>
      <c r="H3072" s="10">
        <v>26561.8</v>
      </c>
    </row>
    <row r="3073" spans="1:8" ht="15.75" customHeight="1" x14ac:dyDescent="0.25">
      <c r="A3073" s="41">
        <v>1434</v>
      </c>
      <c r="B3073" s="42" t="s">
        <v>1467</v>
      </c>
      <c r="C3073" s="40" t="s">
        <v>1490</v>
      </c>
      <c r="D3073" s="43">
        <v>2019</v>
      </c>
      <c r="E3073" s="24" t="s">
        <v>31</v>
      </c>
      <c r="F3073" s="58">
        <v>667.2</v>
      </c>
      <c r="G3073" s="22">
        <v>764</v>
      </c>
      <c r="H3073" s="19">
        <v>1689952.8</v>
      </c>
    </row>
    <row r="3074" spans="1:8" ht="15.75" customHeight="1" x14ac:dyDescent="0.25">
      <c r="A3074" s="41"/>
      <c r="B3074" s="41"/>
      <c r="C3074" s="41"/>
      <c r="D3074" s="41"/>
      <c r="E3074" s="24" t="s">
        <v>14</v>
      </c>
      <c r="F3074" s="58">
        <v>667.2</v>
      </c>
      <c r="G3074" s="22" t="s">
        <v>15</v>
      </c>
      <c r="H3074" s="10">
        <v>34008.78</v>
      </c>
    </row>
    <row r="3075" spans="1:8" ht="15.75" customHeight="1" x14ac:dyDescent="0.25">
      <c r="A3075" s="41">
        <v>1435</v>
      </c>
      <c r="B3075" s="42" t="s">
        <v>1467</v>
      </c>
      <c r="C3075" s="40" t="s">
        <v>1491</v>
      </c>
      <c r="D3075" s="43">
        <v>2019</v>
      </c>
      <c r="E3075" s="24" t="s">
        <v>13</v>
      </c>
      <c r="F3075" s="58">
        <v>656.2</v>
      </c>
      <c r="G3075" s="22">
        <v>439.65</v>
      </c>
      <c r="H3075" s="19">
        <v>1763036.4</v>
      </c>
    </row>
    <row r="3076" spans="1:8" ht="15.75" customHeight="1" x14ac:dyDescent="0.25">
      <c r="A3076" s="41"/>
      <c r="B3076" s="41"/>
      <c r="C3076" s="41"/>
      <c r="D3076" s="41"/>
      <c r="E3076" s="24" t="s">
        <v>14</v>
      </c>
      <c r="F3076" s="58">
        <v>656.2</v>
      </c>
      <c r="G3076" s="22" t="s">
        <v>15</v>
      </c>
      <c r="H3076" s="10">
        <v>36495.040000000001</v>
      </c>
    </row>
    <row r="3077" spans="1:8" ht="15.75" customHeight="1" x14ac:dyDescent="0.25">
      <c r="A3077" s="41">
        <v>1436</v>
      </c>
      <c r="B3077" s="42" t="s">
        <v>1467</v>
      </c>
      <c r="C3077" s="40" t="s">
        <v>1492</v>
      </c>
      <c r="D3077" s="43">
        <v>2019</v>
      </c>
      <c r="E3077" s="24" t="s">
        <v>31</v>
      </c>
      <c r="F3077" s="58">
        <v>597.6</v>
      </c>
      <c r="G3077" s="22">
        <v>764</v>
      </c>
      <c r="H3077" s="19">
        <v>1754875.2</v>
      </c>
    </row>
    <row r="3078" spans="1:8" ht="15.75" customHeight="1" x14ac:dyDescent="0.25">
      <c r="A3078" s="41"/>
      <c r="B3078" s="41"/>
      <c r="C3078" s="41"/>
      <c r="D3078" s="41"/>
      <c r="E3078" s="24" t="s">
        <v>14</v>
      </c>
      <c r="F3078" s="58">
        <v>597.6</v>
      </c>
      <c r="G3078" s="22" t="s">
        <v>15</v>
      </c>
      <c r="H3078" s="10">
        <v>34008.78</v>
      </c>
    </row>
    <row r="3079" spans="1:8" ht="15.75" customHeight="1" x14ac:dyDescent="0.25">
      <c r="A3079" s="41">
        <v>1437</v>
      </c>
      <c r="B3079" s="42" t="s">
        <v>1467</v>
      </c>
      <c r="C3079" s="40" t="s">
        <v>1493</v>
      </c>
      <c r="D3079" s="43">
        <v>2019</v>
      </c>
      <c r="E3079" s="24" t="s">
        <v>31</v>
      </c>
      <c r="F3079" s="58">
        <v>741.4</v>
      </c>
      <c r="G3079" s="22">
        <v>496.7</v>
      </c>
      <c r="H3079" s="19">
        <v>1501972.2</v>
      </c>
    </row>
    <row r="3080" spans="1:8" ht="15.75" customHeight="1" x14ac:dyDescent="0.25">
      <c r="A3080" s="41"/>
      <c r="B3080" s="41"/>
      <c r="C3080" s="41"/>
      <c r="D3080" s="41"/>
      <c r="E3080" s="24" t="s">
        <v>14</v>
      </c>
      <c r="F3080" s="58">
        <v>741.4</v>
      </c>
      <c r="G3080" s="22" t="s">
        <v>15</v>
      </c>
      <c r="H3080" s="10">
        <v>37324.58</v>
      </c>
    </row>
    <row r="3081" spans="1:8" ht="15.75" customHeight="1" x14ac:dyDescent="0.25">
      <c r="A3081" s="41">
        <v>1438</v>
      </c>
      <c r="B3081" s="42" t="s">
        <v>1467</v>
      </c>
      <c r="C3081" s="40" t="s">
        <v>1494</v>
      </c>
      <c r="D3081" s="43">
        <v>2019</v>
      </c>
      <c r="E3081" s="24" t="s">
        <v>31</v>
      </c>
      <c r="F3081" s="58">
        <v>1447</v>
      </c>
      <c r="G3081" s="22">
        <v>1099.5</v>
      </c>
      <c r="H3081" s="19">
        <v>1502779.2</v>
      </c>
    </row>
    <row r="3082" spans="1:8" ht="15.75" customHeight="1" x14ac:dyDescent="0.25">
      <c r="A3082" s="41"/>
      <c r="B3082" s="41"/>
      <c r="C3082" s="41"/>
      <c r="D3082" s="41"/>
      <c r="E3082" s="24" t="s">
        <v>14</v>
      </c>
      <c r="F3082" s="58">
        <v>1447</v>
      </c>
      <c r="G3082" s="22" t="s">
        <v>15</v>
      </c>
      <c r="H3082" s="10">
        <v>57448.3</v>
      </c>
    </row>
    <row r="3083" spans="1:8" ht="15.75" customHeight="1" x14ac:dyDescent="0.25">
      <c r="A3083" s="41">
        <v>1439</v>
      </c>
      <c r="B3083" s="42" t="s">
        <v>1467</v>
      </c>
      <c r="C3083" s="40" t="s">
        <v>1495</v>
      </c>
      <c r="D3083" s="43">
        <v>2019</v>
      </c>
      <c r="E3083" s="24" t="s">
        <v>31</v>
      </c>
      <c r="F3083" s="58">
        <v>1447.7</v>
      </c>
      <c r="G3083" s="22">
        <v>780</v>
      </c>
      <c r="H3083" s="19">
        <v>1003317.6</v>
      </c>
    </row>
    <row r="3084" spans="1:8" ht="15.75" customHeight="1" x14ac:dyDescent="0.25">
      <c r="A3084" s="41"/>
      <c r="B3084" s="41"/>
      <c r="C3084" s="41"/>
      <c r="D3084" s="41"/>
      <c r="E3084" s="24" t="s">
        <v>14</v>
      </c>
      <c r="F3084" s="58">
        <v>1447.7</v>
      </c>
      <c r="G3084" s="22" t="s">
        <v>15</v>
      </c>
      <c r="H3084" s="10">
        <v>60493.88</v>
      </c>
    </row>
    <row r="3085" spans="1:8" ht="15.75" customHeight="1" x14ac:dyDescent="0.25">
      <c r="A3085" s="41">
        <v>1440</v>
      </c>
      <c r="B3085" s="42" t="s">
        <v>1467</v>
      </c>
      <c r="C3085" s="40" t="s">
        <v>1496</v>
      </c>
      <c r="D3085" s="43">
        <v>2019</v>
      </c>
      <c r="E3085" s="24" t="s">
        <v>13</v>
      </c>
      <c r="F3085" s="58">
        <v>378.2</v>
      </c>
      <c r="G3085" s="22">
        <v>253.39</v>
      </c>
      <c r="H3085" s="19">
        <v>999222.61</v>
      </c>
    </row>
    <row r="3086" spans="1:8" ht="15.75" customHeight="1" x14ac:dyDescent="0.25">
      <c r="A3086" s="41"/>
      <c r="B3086" s="41"/>
      <c r="C3086" s="41"/>
      <c r="D3086" s="41"/>
      <c r="E3086" s="24" t="s">
        <v>14</v>
      </c>
      <c r="F3086" s="58">
        <v>378.2</v>
      </c>
      <c r="G3086" s="22" t="s">
        <v>15</v>
      </c>
      <c r="H3086" s="10">
        <v>30466.42</v>
      </c>
    </row>
    <row r="3087" spans="1:8" ht="15.75" customHeight="1" x14ac:dyDescent="0.25">
      <c r="A3087" s="41">
        <v>1441</v>
      </c>
      <c r="B3087" s="42" t="s">
        <v>1467</v>
      </c>
      <c r="C3087" s="40" t="s">
        <v>1497</v>
      </c>
      <c r="D3087" s="43">
        <v>2019</v>
      </c>
      <c r="E3087" s="24" t="s">
        <v>31</v>
      </c>
      <c r="F3087" s="58">
        <v>1321.3</v>
      </c>
      <c r="G3087" s="22">
        <v>780</v>
      </c>
      <c r="H3087" s="19">
        <v>818953.2</v>
      </c>
    </row>
    <row r="3088" spans="1:8" ht="15.75" customHeight="1" x14ac:dyDescent="0.25">
      <c r="A3088" s="41"/>
      <c r="B3088" s="41"/>
      <c r="C3088" s="41"/>
      <c r="D3088" s="41"/>
      <c r="E3088" s="24" t="s">
        <v>14</v>
      </c>
      <c r="F3088" s="58">
        <v>1321.3</v>
      </c>
      <c r="G3088" s="22" t="s">
        <v>15</v>
      </c>
      <c r="H3088" s="10">
        <v>50695.16</v>
      </c>
    </row>
    <row r="3089" spans="1:8" ht="15.75" customHeight="1" x14ac:dyDescent="0.25">
      <c r="A3089" s="41">
        <v>1442</v>
      </c>
      <c r="B3089" s="42" t="s">
        <v>1467</v>
      </c>
      <c r="C3089" s="40" t="s">
        <v>1498</v>
      </c>
      <c r="D3089" s="43">
        <v>2019</v>
      </c>
      <c r="E3089" s="24" t="s">
        <v>44</v>
      </c>
      <c r="F3089" s="58">
        <v>733.2</v>
      </c>
      <c r="G3089" s="22">
        <v>733.2</v>
      </c>
      <c r="H3089" s="10">
        <v>281445.02</v>
      </c>
    </row>
    <row r="3090" spans="1:8" ht="15.75" customHeight="1" x14ac:dyDescent="0.25">
      <c r="A3090" s="41"/>
      <c r="B3090" s="41"/>
      <c r="C3090" s="41"/>
      <c r="D3090" s="41"/>
      <c r="E3090" s="24" t="s">
        <v>25</v>
      </c>
      <c r="F3090" s="58">
        <v>733.2</v>
      </c>
      <c r="G3090" s="22">
        <v>733.2</v>
      </c>
      <c r="H3090" s="10">
        <v>58652.88</v>
      </c>
    </row>
    <row r="3091" spans="1:8" ht="15.75" customHeight="1" x14ac:dyDescent="0.25">
      <c r="A3091" s="41"/>
      <c r="B3091" s="41"/>
      <c r="C3091" s="41"/>
      <c r="D3091" s="41"/>
      <c r="E3091" s="24" t="s">
        <v>14</v>
      </c>
      <c r="F3091" s="58">
        <v>733.2</v>
      </c>
      <c r="G3091" s="22" t="s">
        <v>15</v>
      </c>
      <c r="H3091" s="10">
        <v>38680.400000000001</v>
      </c>
    </row>
    <row r="3092" spans="1:8" ht="15.75" customHeight="1" x14ac:dyDescent="0.25">
      <c r="A3092" s="41">
        <v>1443</v>
      </c>
      <c r="B3092" s="42" t="s">
        <v>1467</v>
      </c>
      <c r="C3092" s="40" t="s">
        <v>1499</v>
      </c>
      <c r="D3092" s="43">
        <v>2019</v>
      </c>
      <c r="E3092" s="24" t="s">
        <v>13</v>
      </c>
      <c r="F3092" s="58">
        <v>1452.2</v>
      </c>
      <c r="G3092" s="22">
        <v>699.4</v>
      </c>
      <c r="H3092" s="19">
        <v>1796508.3</v>
      </c>
    </row>
    <row r="3093" spans="1:8" ht="15.75" customHeight="1" x14ac:dyDescent="0.25">
      <c r="A3093" s="41"/>
      <c r="B3093" s="41"/>
      <c r="C3093" s="41"/>
      <c r="D3093" s="41"/>
      <c r="E3093" s="24" t="s">
        <v>14</v>
      </c>
      <c r="F3093" s="58">
        <v>1452.2</v>
      </c>
      <c r="G3093" s="22" t="s">
        <v>15</v>
      </c>
      <c r="H3093" s="10">
        <v>62154.14</v>
      </c>
    </row>
    <row r="3094" spans="1:8" ht="15.75" customHeight="1" x14ac:dyDescent="0.25">
      <c r="A3094" s="41">
        <v>1444</v>
      </c>
      <c r="B3094" s="42" t="s">
        <v>1467</v>
      </c>
      <c r="C3094" s="40" t="s">
        <v>1500</v>
      </c>
      <c r="D3094" s="43">
        <v>2019</v>
      </c>
      <c r="E3094" s="24" t="s">
        <v>13</v>
      </c>
      <c r="F3094" s="58">
        <v>1451.4</v>
      </c>
      <c r="G3094" s="22">
        <v>772.1</v>
      </c>
      <c r="H3094" s="19">
        <v>1480304.4</v>
      </c>
    </row>
    <row r="3095" spans="1:8" ht="15.75" customHeight="1" x14ac:dyDescent="0.25">
      <c r="A3095" s="41"/>
      <c r="B3095" s="41"/>
      <c r="C3095" s="41"/>
      <c r="D3095" s="41"/>
      <c r="E3095" s="24" t="s">
        <v>14</v>
      </c>
      <c r="F3095" s="58">
        <v>1451.4</v>
      </c>
      <c r="G3095" s="22" t="s">
        <v>15</v>
      </c>
      <c r="H3095" s="10">
        <v>62138.8</v>
      </c>
    </row>
    <row r="3096" spans="1:8" ht="15.75" customHeight="1" x14ac:dyDescent="0.25">
      <c r="A3096" s="41">
        <v>1445</v>
      </c>
      <c r="B3096" s="42" t="s">
        <v>1467</v>
      </c>
      <c r="C3096" s="40" t="s">
        <v>1501</v>
      </c>
      <c r="D3096" s="43">
        <v>2019</v>
      </c>
      <c r="E3096" s="24" t="s">
        <v>13</v>
      </c>
      <c r="F3096" s="58">
        <v>1447.3</v>
      </c>
      <c r="G3096" s="22">
        <v>713.5</v>
      </c>
      <c r="H3096" s="19">
        <v>2277776.09</v>
      </c>
    </row>
    <row r="3097" spans="1:8" ht="15.75" customHeight="1" x14ac:dyDescent="0.25">
      <c r="A3097" s="41"/>
      <c r="B3097" s="41"/>
      <c r="C3097" s="41"/>
      <c r="D3097" s="41"/>
      <c r="E3097" s="24" t="s">
        <v>14</v>
      </c>
      <c r="F3097" s="58">
        <v>1447.3</v>
      </c>
      <c r="G3097" s="22" t="s">
        <v>15</v>
      </c>
      <c r="H3097" s="10">
        <v>61747.09</v>
      </c>
    </row>
    <row r="3098" spans="1:8" ht="15.75" customHeight="1" x14ac:dyDescent="0.25">
      <c r="A3098" s="41">
        <v>1446</v>
      </c>
      <c r="B3098" s="42" t="s">
        <v>1467</v>
      </c>
      <c r="C3098" s="40" t="s">
        <v>1502</v>
      </c>
      <c r="D3098" s="43">
        <v>2019</v>
      </c>
      <c r="E3098" s="24" t="s">
        <v>13</v>
      </c>
      <c r="F3098" s="58">
        <v>1455.5</v>
      </c>
      <c r="G3098" s="22">
        <v>723.4</v>
      </c>
      <c r="H3098" s="19">
        <v>2242231.25</v>
      </c>
    </row>
    <row r="3099" spans="1:8" ht="15.75" customHeight="1" x14ac:dyDescent="0.25">
      <c r="A3099" s="41"/>
      <c r="B3099" s="41"/>
      <c r="C3099" s="41"/>
      <c r="D3099" s="41"/>
      <c r="E3099" s="24" t="s">
        <v>14</v>
      </c>
      <c r="F3099" s="58">
        <v>1455.5</v>
      </c>
      <c r="G3099" s="22" t="s">
        <v>15</v>
      </c>
      <c r="H3099" s="10">
        <v>61909.120000000003</v>
      </c>
    </row>
    <row r="3100" spans="1:8" ht="15.75" customHeight="1" x14ac:dyDescent="0.25">
      <c r="A3100" s="41">
        <v>1447</v>
      </c>
      <c r="B3100" s="42" t="s">
        <v>1467</v>
      </c>
      <c r="C3100" s="40" t="s">
        <v>1503</v>
      </c>
      <c r="D3100" s="43">
        <v>2019</v>
      </c>
      <c r="E3100" s="24" t="s">
        <v>13</v>
      </c>
      <c r="F3100" s="58">
        <v>1289</v>
      </c>
      <c r="G3100" s="22">
        <v>651.9</v>
      </c>
      <c r="H3100" s="19">
        <v>2579466</v>
      </c>
    </row>
    <row r="3101" spans="1:8" ht="15.75" customHeight="1" x14ac:dyDescent="0.25">
      <c r="A3101" s="41"/>
      <c r="B3101" s="41"/>
      <c r="C3101" s="41"/>
      <c r="D3101" s="41"/>
      <c r="E3101" s="24" t="s">
        <v>14</v>
      </c>
      <c r="F3101" s="58">
        <v>1289</v>
      </c>
      <c r="G3101" s="22" t="s">
        <v>15</v>
      </c>
      <c r="H3101" s="10">
        <v>56222.28</v>
      </c>
    </row>
    <row r="3102" spans="1:8" ht="15.75" customHeight="1" x14ac:dyDescent="0.25">
      <c r="A3102" s="41">
        <v>1448</v>
      </c>
      <c r="B3102" s="42" t="s">
        <v>1467</v>
      </c>
      <c r="C3102" s="40" t="s">
        <v>1504</v>
      </c>
      <c r="D3102" s="43">
        <v>2019</v>
      </c>
      <c r="E3102" s="24" t="s">
        <v>13</v>
      </c>
      <c r="F3102" s="58">
        <v>1299.3</v>
      </c>
      <c r="G3102" s="22">
        <v>506</v>
      </c>
      <c r="H3102" s="19">
        <v>1648347.66</v>
      </c>
    </row>
    <row r="3103" spans="1:8" ht="15.75" customHeight="1" x14ac:dyDescent="0.25">
      <c r="A3103" s="41"/>
      <c r="B3103" s="41"/>
      <c r="C3103" s="41"/>
      <c r="D3103" s="41"/>
      <c r="E3103" s="24" t="s">
        <v>14</v>
      </c>
      <c r="F3103" s="58">
        <v>1299.3</v>
      </c>
      <c r="G3103" s="22" t="s">
        <v>15</v>
      </c>
      <c r="H3103" s="10">
        <v>59126.26</v>
      </c>
    </row>
    <row r="3104" spans="1:8" ht="15.75" customHeight="1" x14ac:dyDescent="0.25">
      <c r="A3104" s="41">
        <v>1449</v>
      </c>
      <c r="B3104" s="42" t="s">
        <v>1467</v>
      </c>
      <c r="C3104" s="40" t="s">
        <v>1505</v>
      </c>
      <c r="D3104" s="43">
        <v>2019</v>
      </c>
      <c r="E3104" s="24" t="s">
        <v>13</v>
      </c>
      <c r="F3104" s="22">
        <v>1726.1</v>
      </c>
      <c r="G3104" s="22">
        <v>804.5</v>
      </c>
      <c r="H3104" s="19">
        <v>3946321.65</v>
      </c>
    </row>
    <row r="3105" spans="1:8" ht="15.75" customHeight="1" x14ac:dyDescent="0.25">
      <c r="A3105" s="41"/>
      <c r="B3105" s="41"/>
      <c r="C3105" s="41"/>
      <c r="D3105" s="41"/>
      <c r="E3105" s="24" t="s">
        <v>14</v>
      </c>
      <c r="F3105" s="22">
        <v>1726.1</v>
      </c>
      <c r="G3105" s="22" t="s">
        <v>15</v>
      </c>
      <c r="H3105" s="10">
        <v>57271</v>
      </c>
    </row>
    <row r="3106" spans="1:8" ht="15.75" customHeight="1" x14ac:dyDescent="0.25">
      <c r="A3106" s="41">
        <v>1450</v>
      </c>
      <c r="B3106" s="42" t="s">
        <v>1467</v>
      </c>
      <c r="C3106" s="40" t="s">
        <v>1506</v>
      </c>
      <c r="D3106" s="43">
        <v>2019</v>
      </c>
      <c r="E3106" s="24" t="s">
        <v>13</v>
      </c>
      <c r="F3106" s="22">
        <v>3597.6</v>
      </c>
      <c r="G3106" s="22">
        <v>1080.4000000000001</v>
      </c>
      <c r="H3106" s="19">
        <v>3849372.67</v>
      </c>
    </row>
    <row r="3107" spans="1:8" ht="15.75" customHeight="1" x14ac:dyDescent="0.25">
      <c r="A3107" s="41"/>
      <c r="B3107" s="41"/>
      <c r="C3107" s="41"/>
      <c r="D3107" s="41"/>
      <c r="E3107" s="24" t="s">
        <v>14</v>
      </c>
      <c r="F3107" s="22">
        <v>3597.6</v>
      </c>
      <c r="G3107" s="22" t="s">
        <v>15</v>
      </c>
      <c r="H3107" s="10">
        <v>97344</v>
      </c>
    </row>
    <row r="3108" spans="1:8" ht="15.75" customHeight="1" x14ac:dyDescent="0.25">
      <c r="A3108" s="41">
        <v>1451</v>
      </c>
      <c r="B3108" s="42" t="s">
        <v>1467</v>
      </c>
      <c r="C3108" s="40" t="s">
        <v>1507</v>
      </c>
      <c r="D3108" s="43">
        <v>2019</v>
      </c>
      <c r="E3108" s="24" t="s">
        <v>13</v>
      </c>
      <c r="F3108" s="22">
        <v>3598.3</v>
      </c>
      <c r="G3108" s="22">
        <v>1080.4000000000001</v>
      </c>
      <c r="H3108" s="19">
        <v>4042286.15</v>
      </c>
    </row>
    <row r="3109" spans="1:8" ht="15.75" customHeight="1" x14ac:dyDescent="0.25">
      <c r="A3109" s="41"/>
      <c r="B3109" s="41"/>
      <c r="C3109" s="41"/>
      <c r="D3109" s="41"/>
      <c r="E3109" s="24" t="s">
        <v>14</v>
      </c>
      <c r="F3109" s="22">
        <v>3598.3</v>
      </c>
      <c r="G3109" s="22" t="s">
        <v>15</v>
      </c>
      <c r="H3109" s="10">
        <v>97351</v>
      </c>
    </row>
    <row r="3110" spans="1:8" ht="15.75" customHeight="1" x14ac:dyDescent="0.25">
      <c r="A3110" s="41">
        <v>1452</v>
      </c>
      <c r="B3110" s="42" t="s">
        <v>1467</v>
      </c>
      <c r="C3110" s="40" t="s">
        <v>1508</v>
      </c>
      <c r="D3110" s="43">
        <v>2019</v>
      </c>
      <c r="E3110" s="24" t="s">
        <v>13</v>
      </c>
      <c r="F3110" s="58">
        <v>273.60000000000002</v>
      </c>
      <c r="G3110" s="22">
        <v>175.6</v>
      </c>
      <c r="H3110" s="19">
        <v>656925.22</v>
      </c>
    </row>
    <row r="3111" spans="1:8" ht="15.75" customHeight="1" x14ac:dyDescent="0.25">
      <c r="A3111" s="41"/>
      <c r="B3111" s="41"/>
      <c r="C3111" s="41"/>
      <c r="D3111" s="41"/>
      <c r="E3111" s="24" t="s">
        <v>14</v>
      </c>
      <c r="F3111" s="58">
        <v>273.60000000000002</v>
      </c>
      <c r="G3111" s="22" t="s">
        <v>15</v>
      </c>
      <c r="H3111" s="10">
        <v>19088.86</v>
      </c>
    </row>
    <row r="3112" spans="1:8" ht="15.75" customHeight="1" x14ac:dyDescent="0.25">
      <c r="A3112" s="41">
        <v>1453</v>
      </c>
      <c r="B3112" s="42" t="s">
        <v>1467</v>
      </c>
      <c r="C3112" s="40" t="s">
        <v>1509</v>
      </c>
      <c r="D3112" s="43">
        <v>2019</v>
      </c>
      <c r="E3112" s="24" t="s">
        <v>28</v>
      </c>
      <c r="F3112" s="58">
        <v>731.1</v>
      </c>
      <c r="G3112" s="22">
        <v>731.1</v>
      </c>
      <c r="H3112" s="10">
        <v>433964.4</v>
      </c>
    </row>
    <row r="3113" spans="1:8" ht="15.75" customHeight="1" x14ac:dyDescent="0.25">
      <c r="A3113" s="41"/>
      <c r="B3113" s="41"/>
      <c r="C3113" s="41"/>
      <c r="D3113" s="41"/>
      <c r="E3113" s="24" t="s">
        <v>16</v>
      </c>
      <c r="F3113" s="58">
        <v>731.1</v>
      </c>
      <c r="G3113" s="22" t="s">
        <v>17</v>
      </c>
      <c r="H3113" s="10">
        <v>9147.5400000000009</v>
      </c>
    </row>
    <row r="3114" spans="1:8" ht="15.75" customHeight="1" x14ac:dyDescent="0.25">
      <c r="A3114" s="41"/>
      <c r="B3114" s="41"/>
      <c r="C3114" s="41"/>
      <c r="D3114" s="41"/>
      <c r="E3114" s="24" t="s">
        <v>14</v>
      </c>
      <c r="F3114" s="58">
        <v>731.1</v>
      </c>
      <c r="G3114" s="22" t="s">
        <v>15</v>
      </c>
      <c r="H3114" s="10">
        <v>24471.759999999998</v>
      </c>
    </row>
    <row r="3115" spans="1:8" ht="15.75" customHeight="1" x14ac:dyDescent="0.25">
      <c r="A3115" s="41">
        <v>1454</v>
      </c>
      <c r="B3115" s="42" t="s">
        <v>1467</v>
      </c>
      <c r="C3115" s="40" t="s">
        <v>1510</v>
      </c>
      <c r="D3115" s="43">
        <v>2019</v>
      </c>
      <c r="E3115" s="24" t="s">
        <v>28</v>
      </c>
      <c r="F3115" s="58">
        <v>731.1</v>
      </c>
      <c r="G3115" s="22">
        <v>731.1</v>
      </c>
      <c r="H3115" s="10">
        <v>299392.8</v>
      </c>
    </row>
    <row r="3116" spans="1:8" ht="15.75" customHeight="1" x14ac:dyDescent="0.25">
      <c r="A3116" s="41"/>
      <c r="B3116" s="41"/>
      <c r="C3116" s="41"/>
      <c r="D3116" s="41"/>
      <c r="E3116" s="24" t="s">
        <v>14</v>
      </c>
      <c r="F3116" s="58">
        <v>731.1</v>
      </c>
      <c r="G3116" s="22" t="s">
        <v>15</v>
      </c>
      <c r="H3116" s="10">
        <v>24594.74</v>
      </c>
    </row>
    <row r="3117" spans="1:8" ht="15.75" customHeight="1" x14ac:dyDescent="0.25">
      <c r="A3117" s="41">
        <v>1455</v>
      </c>
      <c r="B3117" s="42" t="s">
        <v>1467</v>
      </c>
      <c r="C3117" s="40" t="s">
        <v>1511</v>
      </c>
      <c r="D3117" s="43">
        <v>2019</v>
      </c>
      <c r="E3117" s="24" t="s">
        <v>28</v>
      </c>
      <c r="F3117" s="58">
        <v>1618</v>
      </c>
      <c r="G3117" s="22">
        <v>1618</v>
      </c>
      <c r="H3117" s="10">
        <v>384704.4</v>
      </c>
    </row>
    <row r="3118" spans="1:8" ht="15.75" customHeight="1" x14ac:dyDescent="0.25">
      <c r="A3118" s="41"/>
      <c r="B3118" s="41"/>
      <c r="C3118" s="41"/>
      <c r="D3118" s="41"/>
      <c r="E3118" s="24" t="s">
        <v>14</v>
      </c>
      <c r="F3118" s="58">
        <v>1618</v>
      </c>
      <c r="G3118" s="22" t="s">
        <v>15</v>
      </c>
      <c r="H3118" s="10">
        <v>44188.639999999999</v>
      </c>
    </row>
    <row r="3119" spans="1:8" ht="15.75" customHeight="1" x14ac:dyDescent="0.25">
      <c r="A3119" s="41">
        <v>1456</v>
      </c>
      <c r="B3119" s="42" t="s">
        <v>1467</v>
      </c>
      <c r="C3119" s="40" t="s">
        <v>1512</v>
      </c>
      <c r="D3119" s="43">
        <v>2019</v>
      </c>
      <c r="E3119" s="24" t="s">
        <v>13</v>
      </c>
      <c r="F3119" s="58">
        <v>650.6</v>
      </c>
      <c r="G3119" s="22">
        <v>325.3</v>
      </c>
      <c r="H3119" s="19">
        <v>1023480</v>
      </c>
    </row>
    <row r="3120" spans="1:8" ht="15.75" customHeight="1" x14ac:dyDescent="0.25">
      <c r="A3120" s="41"/>
      <c r="B3120" s="41"/>
      <c r="C3120" s="41"/>
      <c r="D3120" s="41"/>
      <c r="E3120" s="24" t="s">
        <v>14</v>
      </c>
      <c r="F3120" s="58">
        <v>650.6</v>
      </c>
      <c r="G3120" s="22" t="s">
        <v>15</v>
      </c>
      <c r="H3120" s="10">
        <v>33746.82</v>
      </c>
    </row>
    <row r="3121" spans="1:8" ht="15.75" customHeight="1" x14ac:dyDescent="0.25">
      <c r="A3121" s="41">
        <v>1457</v>
      </c>
      <c r="B3121" s="42" t="s">
        <v>1467</v>
      </c>
      <c r="C3121" s="40" t="s">
        <v>1513</v>
      </c>
      <c r="D3121" s="43">
        <v>2019</v>
      </c>
      <c r="E3121" s="24" t="s">
        <v>31</v>
      </c>
      <c r="F3121" s="58">
        <v>1448.9</v>
      </c>
      <c r="G3121" s="22">
        <v>1018.3</v>
      </c>
      <c r="H3121" s="19">
        <v>1529709.22</v>
      </c>
    </row>
    <row r="3122" spans="1:8" ht="15.75" customHeight="1" x14ac:dyDescent="0.25">
      <c r="A3122" s="41"/>
      <c r="B3122" s="41"/>
      <c r="C3122" s="41"/>
      <c r="D3122" s="41"/>
      <c r="E3122" s="24" t="s">
        <v>14</v>
      </c>
      <c r="F3122" s="58">
        <v>1448.9</v>
      </c>
      <c r="G3122" s="22" t="s">
        <v>15</v>
      </c>
      <c r="H3122" s="10">
        <v>60216.07</v>
      </c>
    </row>
    <row r="3123" spans="1:8" ht="15.75" customHeight="1" x14ac:dyDescent="0.25">
      <c r="A3123" s="41">
        <v>1458</v>
      </c>
      <c r="B3123" s="42" t="s">
        <v>1467</v>
      </c>
      <c r="C3123" s="40" t="s">
        <v>1514</v>
      </c>
      <c r="D3123" s="43">
        <v>2019</v>
      </c>
      <c r="E3123" s="24" t="s">
        <v>31</v>
      </c>
      <c r="F3123" s="58">
        <v>279.10000000000002</v>
      </c>
      <c r="G3123" s="22">
        <v>414</v>
      </c>
      <c r="H3123" s="19">
        <v>1208941.6499999999</v>
      </c>
    </row>
    <row r="3124" spans="1:8" ht="15.75" customHeight="1" x14ac:dyDescent="0.25">
      <c r="A3124" s="41"/>
      <c r="B3124" s="41"/>
      <c r="C3124" s="41"/>
      <c r="D3124" s="41"/>
      <c r="E3124" s="24" t="s">
        <v>14</v>
      </c>
      <c r="F3124" s="58">
        <v>279.10000000000002</v>
      </c>
      <c r="G3124" s="22" t="s">
        <v>15</v>
      </c>
      <c r="H3124" s="10">
        <v>26662.1</v>
      </c>
    </row>
    <row r="3125" spans="1:8" ht="15.75" customHeight="1" x14ac:dyDescent="0.25">
      <c r="A3125" s="41">
        <v>1459</v>
      </c>
      <c r="B3125" s="42" t="s">
        <v>1467</v>
      </c>
      <c r="C3125" s="40" t="s">
        <v>1515</v>
      </c>
      <c r="D3125" s="43">
        <v>2019</v>
      </c>
      <c r="E3125" s="24" t="s">
        <v>13</v>
      </c>
      <c r="F3125" s="58">
        <v>767.3</v>
      </c>
      <c r="G3125" s="22">
        <v>383.65</v>
      </c>
      <c r="H3125" s="19">
        <v>1612143.07</v>
      </c>
    </row>
    <row r="3126" spans="1:8" ht="15.75" customHeight="1" x14ac:dyDescent="0.25">
      <c r="A3126" s="41"/>
      <c r="B3126" s="41"/>
      <c r="C3126" s="41"/>
      <c r="D3126" s="41"/>
      <c r="E3126" s="24" t="s">
        <v>14</v>
      </c>
      <c r="F3126" s="58">
        <v>767.3</v>
      </c>
      <c r="G3126" s="22" t="s">
        <v>15</v>
      </c>
      <c r="H3126" s="10">
        <v>32970</v>
      </c>
    </row>
    <row r="3127" spans="1:8" ht="15.75" customHeight="1" x14ac:dyDescent="0.25">
      <c r="A3127" s="41">
        <v>1460</v>
      </c>
      <c r="B3127" s="42" t="s">
        <v>1467</v>
      </c>
      <c r="C3127" s="40" t="s">
        <v>1516</v>
      </c>
      <c r="D3127" s="43">
        <v>2019</v>
      </c>
      <c r="E3127" s="24" t="s">
        <v>13</v>
      </c>
      <c r="F3127" s="58">
        <v>1464.5</v>
      </c>
      <c r="G3127" s="22">
        <v>524</v>
      </c>
      <c r="H3127" s="19">
        <v>1466553.74</v>
      </c>
    </row>
    <row r="3128" spans="1:8" ht="15.75" customHeight="1" x14ac:dyDescent="0.25">
      <c r="A3128" s="41"/>
      <c r="B3128" s="41"/>
      <c r="C3128" s="41"/>
      <c r="D3128" s="41"/>
      <c r="E3128" s="24" t="s">
        <v>14</v>
      </c>
      <c r="F3128" s="58">
        <v>1464.5</v>
      </c>
      <c r="G3128" s="22" t="s">
        <v>15</v>
      </c>
      <c r="H3128" s="10">
        <v>59477.9</v>
      </c>
    </row>
    <row r="3129" spans="1:8" ht="15.75" customHeight="1" x14ac:dyDescent="0.25">
      <c r="A3129" s="41">
        <v>1461</v>
      </c>
      <c r="B3129" s="42" t="s">
        <v>1467</v>
      </c>
      <c r="C3129" s="40" t="s">
        <v>1517</v>
      </c>
      <c r="D3129" s="43">
        <v>2019</v>
      </c>
      <c r="E3129" s="24" t="s">
        <v>171</v>
      </c>
      <c r="F3129" s="22">
        <v>4268.3</v>
      </c>
      <c r="G3129" s="22">
        <v>2</v>
      </c>
      <c r="H3129" s="19">
        <v>3257270.4</v>
      </c>
    </row>
    <row r="3130" spans="1:8" ht="15.75" customHeight="1" x14ac:dyDescent="0.25">
      <c r="A3130" s="41"/>
      <c r="B3130" s="41"/>
      <c r="C3130" s="41"/>
      <c r="D3130" s="41"/>
      <c r="E3130" s="24" t="s">
        <v>16</v>
      </c>
      <c r="F3130" s="22">
        <v>4268.3</v>
      </c>
      <c r="G3130" s="22" t="s">
        <v>17</v>
      </c>
      <c r="H3130" s="19">
        <v>33458.68</v>
      </c>
    </row>
    <row r="3131" spans="1:8" ht="15.75" customHeight="1" x14ac:dyDescent="0.25">
      <c r="A3131" s="41"/>
      <c r="B3131" s="41"/>
      <c r="C3131" s="41"/>
      <c r="D3131" s="41"/>
      <c r="E3131" s="24" t="s">
        <v>14</v>
      </c>
      <c r="F3131" s="22">
        <v>4268.3</v>
      </c>
      <c r="G3131" s="22" t="s">
        <v>15</v>
      </c>
      <c r="H3131" s="10">
        <v>148666</v>
      </c>
    </row>
    <row r="3132" spans="1:8" ht="15.75" customHeight="1" x14ac:dyDescent="0.25">
      <c r="A3132" s="41">
        <v>1462</v>
      </c>
      <c r="B3132" s="42" t="s">
        <v>1467</v>
      </c>
      <c r="C3132" s="40" t="s">
        <v>1518</v>
      </c>
      <c r="D3132" s="43">
        <v>2019</v>
      </c>
      <c r="E3132" s="24" t="s">
        <v>171</v>
      </c>
      <c r="F3132" s="22">
        <v>4328.1000000000004</v>
      </c>
      <c r="G3132" s="22">
        <v>2</v>
      </c>
      <c r="H3132" s="19">
        <v>3257270.4</v>
      </c>
    </row>
    <row r="3133" spans="1:8" ht="15.75" customHeight="1" x14ac:dyDescent="0.25">
      <c r="A3133" s="41"/>
      <c r="B3133" s="41"/>
      <c r="C3133" s="41"/>
      <c r="D3133" s="41"/>
      <c r="E3133" s="24" t="s">
        <v>16</v>
      </c>
      <c r="F3133" s="22">
        <v>4328.1000000000004</v>
      </c>
      <c r="G3133" s="22" t="s">
        <v>17</v>
      </c>
      <c r="H3133" s="19">
        <v>33458.68</v>
      </c>
    </row>
    <row r="3134" spans="1:8" ht="15.75" customHeight="1" x14ac:dyDescent="0.25">
      <c r="A3134" s="41"/>
      <c r="B3134" s="41"/>
      <c r="C3134" s="41"/>
      <c r="D3134" s="41"/>
      <c r="E3134" s="24" t="s">
        <v>14</v>
      </c>
      <c r="F3134" s="22">
        <v>4328.1000000000004</v>
      </c>
      <c r="G3134" s="22" t="s">
        <v>15</v>
      </c>
      <c r="H3134" s="10">
        <v>148656.31</v>
      </c>
    </row>
    <row r="3135" spans="1:8" ht="15.75" customHeight="1" x14ac:dyDescent="0.25">
      <c r="A3135" s="41">
        <v>1463</v>
      </c>
      <c r="B3135" s="42" t="s">
        <v>1467</v>
      </c>
      <c r="C3135" s="40" t="s">
        <v>1519</v>
      </c>
      <c r="D3135" s="43">
        <v>2019</v>
      </c>
      <c r="E3135" s="24" t="s">
        <v>13</v>
      </c>
      <c r="F3135" s="22">
        <v>926.6</v>
      </c>
      <c r="G3135" s="22">
        <v>780</v>
      </c>
      <c r="H3135" s="19">
        <v>2361729.73</v>
      </c>
    </row>
    <row r="3136" spans="1:8" ht="15.75" customHeight="1" x14ac:dyDescent="0.25">
      <c r="A3136" s="41"/>
      <c r="B3136" s="41"/>
      <c r="C3136" s="41"/>
      <c r="D3136" s="41"/>
      <c r="E3136" s="24" t="s">
        <v>14</v>
      </c>
      <c r="F3136" s="22">
        <v>926.6</v>
      </c>
      <c r="G3136" s="22" t="s">
        <v>15</v>
      </c>
      <c r="H3136" s="10">
        <v>42146.67</v>
      </c>
    </row>
    <row r="3137" spans="1:8" ht="15.75" customHeight="1" x14ac:dyDescent="0.25">
      <c r="A3137" s="39">
        <v>1464</v>
      </c>
      <c r="B3137" s="8" t="s">
        <v>1467</v>
      </c>
      <c r="C3137" s="9" t="s">
        <v>1520</v>
      </c>
      <c r="D3137" s="24">
        <v>2019</v>
      </c>
      <c r="E3137" s="24" t="s">
        <v>14</v>
      </c>
      <c r="F3137" s="58">
        <v>2177.9</v>
      </c>
      <c r="G3137" s="22" t="s">
        <v>15</v>
      </c>
      <c r="H3137" s="10">
        <v>74888.7</v>
      </c>
    </row>
    <row r="3138" spans="1:8" ht="15.75" customHeight="1" x14ac:dyDescent="0.25">
      <c r="A3138" s="39">
        <v>1465</v>
      </c>
      <c r="B3138" s="8" t="s">
        <v>1467</v>
      </c>
      <c r="C3138" s="9" t="s">
        <v>1521</v>
      </c>
      <c r="D3138" s="24">
        <v>2019</v>
      </c>
      <c r="E3138" s="24" t="s">
        <v>14</v>
      </c>
      <c r="F3138" s="58">
        <v>1482.5</v>
      </c>
      <c r="G3138" s="22" t="s">
        <v>15</v>
      </c>
      <c r="H3138" s="10">
        <v>60912.31</v>
      </c>
    </row>
    <row r="3139" spans="1:8" ht="15.75" customHeight="1" x14ac:dyDescent="0.25">
      <c r="A3139" s="39">
        <v>1466</v>
      </c>
      <c r="B3139" s="8" t="s">
        <v>1467</v>
      </c>
      <c r="C3139" s="9" t="s">
        <v>1522</v>
      </c>
      <c r="D3139" s="24">
        <v>2019</v>
      </c>
      <c r="E3139" s="24" t="s">
        <v>14</v>
      </c>
      <c r="F3139" s="58">
        <v>1303.97</v>
      </c>
      <c r="G3139" s="22" t="s">
        <v>15</v>
      </c>
      <c r="H3139" s="10">
        <v>117110.38</v>
      </c>
    </row>
    <row r="3140" spans="1:8" ht="15.75" customHeight="1" x14ac:dyDescent="0.25">
      <c r="A3140" s="39">
        <v>1467</v>
      </c>
      <c r="B3140" s="8" t="s">
        <v>1467</v>
      </c>
      <c r="C3140" s="9" t="s">
        <v>1523</v>
      </c>
      <c r="D3140" s="24">
        <v>2019</v>
      </c>
      <c r="E3140" s="24" t="s">
        <v>14</v>
      </c>
      <c r="F3140" s="58">
        <v>478.9</v>
      </c>
      <c r="G3140" s="22" t="s">
        <v>15</v>
      </c>
      <c r="H3140" s="10">
        <v>31116</v>
      </c>
    </row>
    <row r="3141" spans="1:8" ht="15.75" customHeight="1" x14ac:dyDescent="0.25">
      <c r="A3141" s="39">
        <v>1468</v>
      </c>
      <c r="B3141" s="8" t="s">
        <v>1467</v>
      </c>
      <c r="C3141" s="9" t="s">
        <v>1524</v>
      </c>
      <c r="D3141" s="24">
        <v>2019</v>
      </c>
      <c r="E3141" s="24" t="s">
        <v>14</v>
      </c>
      <c r="F3141" s="22">
        <v>1462.8</v>
      </c>
      <c r="G3141" s="22" t="s">
        <v>15</v>
      </c>
      <c r="H3141" s="10">
        <v>62365.36</v>
      </c>
    </row>
    <row r="3142" spans="1:8" ht="15.75" customHeight="1" x14ac:dyDescent="0.25">
      <c r="A3142" s="39">
        <v>1469</v>
      </c>
      <c r="B3142" s="8" t="s">
        <v>1467</v>
      </c>
      <c r="C3142" s="9" t="s">
        <v>1525</v>
      </c>
      <c r="D3142" s="24">
        <v>2019</v>
      </c>
      <c r="E3142" s="24" t="s">
        <v>14</v>
      </c>
      <c r="F3142" s="58">
        <v>650.6</v>
      </c>
      <c r="G3142" s="22" t="s">
        <v>15</v>
      </c>
      <c r="H3142" s="10">
        <v>36373.5</v>
      </c>
    </row>
    <row r="3143" spans="1:8" ht="15.75" customHeight="1" x14ac:dyDescent="0.25">
      <c r="A3143" s="39">
        <v>1470</v>
      </c>
      <c r="B3143" s="8" t="s">
        <v>1467</v>
      </c>
      <c r="C3143" s="9" t="s">
        <v>1526</v>
      </c>
      <c r="D3143" s="24">
        <v>2019</v>
      </c>
      <c r="E3143" s="24" t="s">
        <v>14</v>
      </c>
      <c r="F3143" s="58">
        <v>585.20000000000005</v>
      </c>
      <c r="G3143" s="22" t="s">
        <v>15</v>
      </c>
      <c r="H3143" s="10">
        <v>34359.24</v>
      </c>
    </row>
    <row r="3144" spans="1:8" ht="15.75" customHeight="1" x14ac:dyDescent="0.25">
      <c r="A3144" s="39">
        <v>1471</v>
      </c>
      <c r="B3144" s="8" t="s">
        <v>1467</v>
      </c>
      <c r="C3144" s="9" t="s">
        <v>1527</v>
      </c>
      <c r="D3144" s="24">
        <v>2019</v>
      </c>
      <c r="E3144" s="24" t="s">
        <v>14</v>
      </c>
      <c r="F3144" s="58">
        <v>701</v>
      </c>
      <c r="G3144" s="22" t="s">
        <v>15</v>
      </c>
      <c r="H3144" s="10">
        <v>58032</v>
      </c>
    </row>
    <row r="3145" spans="1:8" ht="15.75" customHeight="1" x14ac:dyDescent="0.25">
      <c r="A3145" s="39">
        <v>1472</v>
      </c>
      <c r="B3145" s="8" t="s">
        <v>1467</v>
      </c>
      <c r="C3145" s="9" t="s">
        <v>1528</v>
      </c>
      <c r="D3145" s="24">
        <v>2019</v>
      </c>
      <c r="E3145" s="24" t="s">
        <v>14</v>
      </c>
      <c r="F3145" s="22">
        <v>1436.7</v>
      </c>
      <c r="G3145" s="22" t="s">
        <v>15</v>
      </c>
      <c r="H3145" s="10">
        <v>52413</v>
      </c>
    </row>
    <row r="3146" spans="1:8" ht="15.75" customHeight="1" x14ac:dyDescent="0.25">
      <c r="A3146" s="39">
        <v>1473</v>
      </c>
      <c r="B3146" s="8" t="s">
        <v>1467</v>
      </c>
      <c r="C3146" s="9" t="s">
        <v>1529</v>
      </c>
      <c r="D3146" s="24">
        <v>2019</v>
      </c>
      <c r="E3146" s="24" t="s">
        <v>14</v>
      </c>
      <c r="F3146" s="22">
        <v>594.29999999999995</v>
      </c>
      <c r="G3146" s="22" t="s">
        <v>15</v>
      </c>
      <c r="H3146" s="10">
        <v>35153.379999999997</v>
      </c>
    </row>
    <row r="3147" spans="1:8" ht="15.75" customHeight="1" x14ac:dyDescent="0.25">
      <c r="A3147" s="39">
        <v>1474</v>
      </c>
      <c r="B3147" s="8" t="s">
        <v>1467</v>
      </c>
      <c r="C3147" s="9" t="s">
        <v>1530</v>
      </c>
      <c r="D3147" s="24">
        <v>2019</v>
      </c>
      <c r="E3147" s="24" t="s">
        <v>14</v>
      </c>
      <c r="F3147" s="22">
        <v>369.5</v>
      </c>
      <c r="G3147" s="22" t="s">
        <v>15</v>
      </c>
      <c r="H3147" s="10">
        <v>30277.62</v>
      </c>
    </row>
    <row r="3148" spans="1:8" ht="15.75" customHeight="1" x14ac:dyDescent="0.25">
      <c r="A3148" s="39">
        <v>1475</v>
      </c>
      <c r="B3148" s="8" t="s">
        <v>1467</v>
      </c>
      <c r="C3148" s="9" t="s">
        <v>1531</v>
      </c>
      <c r="D3148" s="24">
        <v>2019</v>
      </c>
      <c r="E3148" s="24" t="s">
        <v>14</v>
      </c>
      <c r="F3148" s="22">
        <v>1896.6</v>
      </c>
      <c r="G3148" s="22" t="s">
        <v>15</v>
      </c>
      <c r="H3148" s="10">
        <v>60132</v>
      </c>
    </row>
    <row r="3149" spans="1:8" ht="15.75" customHeight="1" x14ac:dyDescent="0.25">
      <c r="A3149" s="39">
        <v>1476</v>
      </c>
      <c r="B3149" s="29" t="s">
        <v>1467</v>
      </c>
      <c r="C3149" s="31" t="s">
        <v>1532</v>
      </c>
      <c r="D3149" s="28">
        <v>2019</v>
      </c>
      <c r="E3149" s="28" t="s">
        <v>13</v>
      </c>
      <c r="F3149" s="69">
        <v>7667.5</v>
      </c>
      <c r="G3149" s="22">
        <v>1220.8</v>
      </c>
      <c r="H3149" s="64">
        <v>1267438.3799999999</v>
      </c>
    </row>
    <row r="3150" spans="1:8" ht="15.75" customHeight="1" x14ac:dyDescent="0.25">
      <c r="A3150" s="39">
        <v>1477</v>
      </c>
      <c r="B3150" s="29" t="s">
        <v>1467</v>
      </c>
      <c r="C3150" s="29" t="s">
        <v>1533</v>
      </c>
      <c r="D3150" s="28">
        <v>2019</v>
      </c>
      <c r="E3150" s="28" t="s">
        <v>31</v>
      </c>
      <c r="F3150" s="69">
        <v>8773.1</v>
      </c>
      <c r="G3150" s="69">
        <v>5751</v>
      </c>
      <c r="H3150" s="71">
        <v>300000</v>
      </c>
    </row>
    <row r="3151" spans="1:8" ht="15.75" customHeight="1" x14ac:dyDescent="0.25">
      <c r="A3151" s="41">
        <v>1478</v>
      </c>
      <c r="B3151" s="45" t="s">
        <v>1467</v>
      </c>
      <c r="C3151" s="45" t="s">
        <v>1534</v>
      </c>
      <c r="D3151" s="46">
        <v>2019</v>
      </c>
      <c r="E3151" s="28" t="s">
        <v>31</v>
      </c>
      <c r="F3151" s="69">
        <v>9064.2000000000007</v>
      </c>
      <c r="G3151" s="22">
        <v>4850</v>
      </c>
      <c r="H3151" s="71">
        <v>126065</v>
      </c>
    </row>
    <row r="3152" spans="1:8" ht="15.75" customHeight="1" x14ac:dyDescent="0.25">
      <c r="A3152" s="41"/>
      <c r="B3152" s="41"/>
      <c r="C3152" s="41"/>
      <c r="D3152" s="41"/>
      <c r="E3152" s="28" t="s">
        <v>279</v>
      </c>
      <c r="F3152" s="69">
        <v>9064.2000000000007</v>
      </c>
      <c r="G3152" s="69" t="s">
        <v>17</v>
      </c>
      <c r="H3152" s="71">
        <v>220375</v>
      </c>
    </row>
    <row r="3153" spans="1:8" ht="15.75" customHeight="1" x14ac:dyDescent="0.25">
      <c r="A3153" s="39">
        <v>1479</v>
      </c>
      <c r="B3153" s="29" t="s">
        <v>1467</v>
      </c>
      <c r="C3153" s="29" t="s">
        <v>1535</v>
      </c>
      <c r="D3153" s="28">
        <v>2019</v>
      </c>
      <c r="E3153" s="28" t="s">
        <v>23</v>
      </c>
      <c r="F3153" s="69">
        <v>2870.7</v>
      </c>
      <c r="G3153" s="69">
        <v>480</v>
      </c>
      <c r="H3153" s="71">
        <v>495973</v>
      </c>
    </row>
    <row r="3154" spans="1:8" ht="15.75" customHeight="1" x14ac:dyDescent="0.25">
      <c r="A3154" s="41">
        <v>1480</v>
      </c>
      <c r="B3154" s="45" t="s">
        <v>1467</v>
      </c>
      <c r="C3154" s="45" t="s">
        <v>1536</v>
      </c>
      <c r="D3154" s="46">
        <v>2019</v>
      </c>
      <c r="E3154" s="28" t="s">
        <v>25</v>
      </c>
      <c r="F3154" s="69">
        <v>9088.5</v>
      </c>
      <c r="G3154" s="69">
        <v>280</v>
      </c>
      <c r="H3154" s="71">
        <v>169682</v>
      </c>
    </row>
    <row r="3155" spans="1:8" ht="15.75" customHeight="1" x14ac:dyDescent="0.25">
      <c r="A3155" s="41"/>
      <c r="B3155" s="41"/>
      <c r="C3155" s="41"/>
      <c r="D3155" s="41"/>
      <c r="E3155" s="28" t="s">
        <v>23</v>
      </c>
      <c r="F3155" s="69">
        <v>9088.5</v>
      </c>
      <c r="G3155" s="69">
        <v>640</v>
      </c>
      <c r="H3155" s="71">
        <v>1283875</v>
      </c>
    </row>
    <row r="3156" spans="1:8" ht="15.75" customHeight="1" x14ac:dyDescent="0.25">
      <c r="A3156" s="39">
        <v>1481</v>
      </c>
      <c r="B3156" s="29" t="s">
        <v>1467</v>
      </c>
      <c r="C3156" s="29" t="s">
        <v>1537</v>
      </c>
      <c r="D3156" s="28">
        <v>2019</v>
      </c>
      <c r="E3156" s="28" t="s">
        <v>23</v>
      </c>
      <c r="F3156" s="69">
        <v>8795.1</v>
      </c>
      <c r="G3156" s="69">
        <v>640</v>
      </c>
      <c r="H3156" s="71">
        <v>591580</v>
      </c>
    </row>
    <row r="3157" spans="1:8" ht="15.75" customHeight="1" x14ac:dyDescent="0.25">
      <c r="A3157" s="39">
        <v>1482</v>
      </c>
      <c r="B3157" s="8" t="s">
        <v>1538</v>
      </c>
      <c r="C3157" s="9" t="s">
        <v>1539</v>
      </c>
      <c r="D3157" s="24">
        <v>2019</v>
      </c>
      <c r="E3157" s="24" t="s">
        <v>14</v>
      </c>
      <c r="F3157" s="22">
        <v>1431.4</v>
      </c>
      <c r="G3157" s="22" t="s">
        <v>15</v>
      </c>
      <c r="H3157" s="10">
        <v>61742.32</v>
      </c>
    </row>
    <row r="3158" spans="1:8" ht="15.75" customHeight="1" x14ac:dyDescent="0.25">
      <c r="A3158" s="41">
        <v>1483</v>
      </c>
      <c r="B3158" s="42" t="s">
        <v>1540</v>
      </c>
      <c r="C3158" s="40" t="s">
        <v>1541</v>
      </c>
      <c r="D3158" s="43">
        <v>2019</v>
      </c>
      <c r="E3158" s="24" t="s">
        <v>25</v>
      </c>
      <c r="F3158" s="58">
        <v>773.8</v>
      </c>
      <c r="G3158" s="22">
        <v>773.8</v>
      </c>
      <c r="H3158" s="10">
        <v>85346.4</v>
      </c>
    </row>
    <row r="3159" spans="1:8" ht="15.75" customHeight="1" x14ac:dyDescent="0.25">
      <c r="A3159" s="41"/>
      <c r="B3159" s="41"/>
      <c r="C3159" s="41"/>
      <c r="D3159" s="41"/>
      <c r="E3159" s="24" t="s">
        <v>14</v>
      </c>
      <c r="F3159" s="58">
        <v>773.8</v>
      </c>
      <c r="G3159" s="22" t="s">
        <v>15</v>
      </c>
      <c r="H3159" s="10">
        <v>12531</v>
      </c>
    </row>
    <row r="3160" spans="1:8" ht="15.75" customHeight="1" x14ac:dyDescent="0.25">
      <c r="A3160" s="41">
        <v>1484</v>
      </c>
      <c r="B3160" s="42" t="s">
        <v>1540</v>
      </c>
      <c r="C3160" s="40" t="s">
        <v>1542</v>
      </c>
      <c r="D3160" s="43">
        <v>2019</v>
      </c>
      <c r="E3160" s="24" t="s">
        <v>13</v>
      </c>
      <c r="F3160" s="58">
        <v>809.8</v>
      </c>
      <c r="G3160" s="22">
        <v>749.4</v>
      </c>
      <c r="H3160" s="10">
        <v>2447998.7999999998</v>
      </c>
    </row>
    <row r="3161" spans="1:8" ht="15.75" customHeight="1" x14ac:dyDescent="0.25">
      <c r="A3161" s="41"/>
      <c r="B3161" s="41"/>
      <c r="C3161" s="41"/>
      <c r="D3161" s="41"/>
      <c r="E3161" s="24" t="s">
        <v>14</v>
      </c>
      <c r="F3161" s="58">
        <v>809.8</v>
      </c>
      <c r="G3161" s="22" t="s">
        <v>15</v>
      </c>
      <c r="H3161" s="10">
        <v>33750</v>
      </c>
    </row>
    <row r="3162" spans="1:8" ht="15.75" customHeight="1" x14ac:dyDescent="0.25">
      <c r="A3162" s="39">
        <v>1485</v>
      </c>
      <c r="B3162" s="8" t="s">
        <v>1540</v>
      </c>
      <c r="C3162" s="9" t="s">
        <v>1543</v>
      </c>
      <c r="D3162" s="24">
        <v>2019</v>
      </c>
      <c r="E3162" s="24" t="s">
        <v>14</v>
      </c>
      <c r="F3162" s="58">
        <v>799.1</v>
      </c>
      <c r="G3162" s="22" t="s">
        <v>15</v>
      </c>
      <c r="H3162" s="10">
        <v>29358</v>
      </c>
    </row>
    <row r="3163" spans="1:8" ht="15.75" customHeight="1" x14ac:dyDescent="0.25">
      <c r="A3163" s="39">
        <v>1486</v>
      </c>
      <c r="B3163" s="29" t="s">
        <v>1540</v>
      </c>
      <c r="C3163" s="31" t="s">
        <v>1544</v>
      </c>
      <c r="D3163" s="28">
        <v>2019</v>
      </c>
      <c r="E3163" s="28" t="s">
        <v>25</v>
      </c>
      <c r="F3163" s="69">
        <v>414.6</v>
      </c>
      <c r="G3163" s="69">
        <v>414.6</v>
      </c>
      <c r="H3163" s="64">
        <v>67767.179999999993</v>
      </c>
    </row>
    <row r="3164" spans="1:8" ht="15.75" customHeight="1" x14ac:dyDescent="0.25">
      <c r="A3164" s="41">
        <v>1487</v>
      </c>
      <c r="B3164" s="42" t="s">
        <v>1545</v>
      </c>
      <c r="C3164" s="40" t="s">
        <v>1546</v>
      </c>
      <c r="D3164" s="43">
        <v>2019</v>
      </c>
      <c r="E3164" s="24" t="s">
        <v>13</v>
      </c>
      <c r="F3164" s="58">
        <v>411.5</v>
      </c>
      <c r="G3164" s="22">
        <v>375</v>
      </c>
      <c r="H3164" s="10">
        <v>1558415</v>
      </c>
    </row>
    <row r="3165" spans="1:8" ht="15.75" customHeight="1" x14ac:dyDescent="0.25">
      <c r="A3165" s="41"/>
      <c r="B3165" s="41"/>
      <c r="C3165" s="41"/>
      <c r="D3165" s="41"/>
      <c r="E3165" s="24" t="s">
        <v>14</v>
      </c>
      <c r="F3165" s="58">
        <v>411.5</v>
      </c>
      <c r="G3165" s="22" t="s">
        <v>15</v>
      </c>
      <c r="H3165" s="10">
        <v>31187.4</v>
      </c>
    </row>
    <row r="3166" spans="1:8" ht="15.75" customHeight="1" x14ac:dyDescent="0.25">
      <c r="A3166" s="41">
        <v>1488</v>
      </c>
      <c r="B3166" s="42" t="s">
        <v>1545</v>
      </c>
      <c r="C3166" s="40" t="s">
        <v>1547</v>
      </c>
      <c r="D3166" s="43">
        <v>2019</v>
      </c>
      <c r="E3166" s="24" t="s">
        <v>13</v>
      </c>
      <c r="F3166" s="58">
        <v>413.5</v>
      </c>
      <c r="G3166" s="22">
        <v>375</v>
      </c>
      <c r="H3166" s="10">
        <v>1606797.6</v>
      </c>
    </row>
    <row r="3167" spans="1:8" ht="15.75" customHeight="1" x14ac:dyDescent="0.25">
      <c r="A3167" s="41"/>
      <c r="B3167" s="41"/>
      <c r="C3167" s="41"/>
      <c r="D3167" s="41"/>
      <c r="E3167" s="24" t="s">
        <v>14</v>
      </c>
      <c r="F3167" s="58">
        <v>413.5</v>
      </c>
      <c r="G3167" s="22" t="s">
        <v>15</v>
      </c>
      <c r="H3167" s="10">
        <v>31232.240000000002</v>
      </c>
    </row>
    <row r="3168" spans="1:8" ht="15.75" customHeight="1" x14ac:dyDescent="0.25">
      <c r="A3168" s="41">
        <v>1489</v>
      </c>
      <c r="B3168" s="42" t="s">
        <v>1545</v>
      </c>
      <c r="C3168" s="40" t="s">
        <v>1548</v>
      </c>
      <c r="D3168" s="43">
        <v>2019</v>
      </c>
      <c r="E3168" s="24" t="s">
        <v>13</v>
      </c>
      <c r="F3168" s="58">
        <v>421.8</v>
      </c>
      <c r="G3168" s="22">
        <v>366</v>
      </c>
      <c r="H3168" s="10">
        <v>1613670</v>
      </c>
    </row>
    <row r="3169" spans="1:8" ht="15.75" customHeight="1" x14ac:dyDescent="0.25">
      <c r="A3169" s="41"/>
      <c r="B3169" s="41"/>
      <c r="C3169" s="41"/>
      <c r="D3169" s="41"/>
      <c r="E3169" s="24" t="s">
        <v>14</v>
      </c>
      <c r="F3169" s="58">
        <v>421.8</v>
      </c>
      <c r="G3169" s="22" t="s">
        <v>15</v>
      </c>
      <c r="H3169" s="10">
        <v>31411.599999999999</v>
      </c>
    </row>
    <row r="3170" spans="1:8" ht="15.75" customHeight="1" x14ac:dyDescent="0.25">
      <c r="A3170" s="41">
        <v>1490</v>
      </c>
      <c r="B3170" s="42" t="s">
        <v>1545</v>
      </c>
      <c r="C3170" s="40" t="s">
        <v>1549</v>
      </c>
      <c r="D3170" s="43">
        <v>2019</v>
      </c>
      <c r="E3170" s="24" t="s">
        <v>13</v>
      </c>
      <c r="F3170" s="58">
        <v>671.7</v>
      </c>
      <c r="G3170" s="22">
        <v>536</v>
      </c>
      <c r="H3170" s="10">
        <v>2640253.2000000002</v>
      </c>
    </row>
    <row r="3171" spans="1:8" ht="15.75" customHeight="1" x14ac:dyDescent="0.25">
      <c r="A3171" s="41"/>
      <c r="B3171" s="41"/>
      <c r="C3171" s="41"/>
      <c r="D3171" s="41"/>
      <c r="E3171" s="24" t="s">
        <v>14</v>
      </c>
      <c r="F3171" s="58">
        <v>671.7</v>
      </c>
      <c r="G3171" s="22" t="s">
        <v>15</v>
      </c>
      <c r="H3171" s="10">
        <v>31444</v>
      </c>
    </row>
    <row r="3172" spans="1:8" ht="15.75" customHeight="1" x14ac:dyDescent="0.25">
      <c r="A3172" s="41"/>
      <c r="B3172" s="41"/>
      <c r="C3172" s="41"/>
      <c r="D3172" s="41"/>
      <c r="E3172" s="24" t="s">
        <v>16</v>
      </c>
      <c r="F3172" s="58">
        <v>671.7</v>
      </c>
      <c r="G3172" s="22" t="s">
        <v>17</v>
      </c>
      <c r="H3172" s="10">
        <v>55653.9</v>
      </c>
    </row>
    <row r="3173" spans="1:8" ht="15.75" customHeight="1" x14ac:dyDescent="0.25">
      <c r="A3173" s="41">
        <v>1491</v>
      </c>
      <c r="B3173" s="42" t="s">
        <v>1545</v>
      </c>
      <c r="C3173" s="40" t="s">
        <v>1550</v>
      </c>
      <c r="D3173" s="43">
        <v>2019</v>
      </c>
      <c r="E3173" s="24" t="s">
        <v>13</v>
      </c>
      <c r="F3173" s="58">
        <v>769.8</v>
      </c>
      <c r="G3173" s="22">
        <v>645</v>
      </c>
      <c r="H3173" s="10">
        <v>2943532.8</v>
      </c>
    </row>
    <row r="3174" spans="1:8" ht="15.75" customHeight="1" x14ac:dyDescent="0.25">
      <c r="A3174" s="41"/>
      <c r="B3174" s="41"/>
      <c r="C3174" s="41"/>
      <c r="D3174" s="41"/>
      <c r="E3174" s="24" t="s">
        <v>14</v>
      </c>
      <c r="F3174" s="58">
        <v>769.8</v>
      </c>
      <c r="G3174" s="22" t="s">
        <v>15</v>
      </c>
      <c r="H3174" s="10">
        <v>38958.879999999997</v>
      </c>
    </row>
    <row r="3175" spans="1:8" ht="15.75" customHeight="1" x14ac:dyDescent="0.25">
      <c r="A3175" s="41">
        <v>1492</v>
      </c>
      <c r="B3175" s="42" t="s">
        <v>1545</v>
      </c>
      <c r="C3175" s="40" t="s">
        <v>1551</v>
      </c>
      <c r="D3175" s="43">
        <v>2019</v>
      </c>
      <c r="E3175" s="24" t="s">
        <v>13</v>
      </c>
      <c r="F3175" s="58">
        <v>1578.5</v>
      </c>
      <c r="G3175" s="22">
        <v>710</v>
      </c>
      <c r="H3175" s="10">
        <v>3497779.2000000002</v>
      </c>
    </row>
    <row r="3176" spans="1:8" ht="15.75" customHeight="1" x14ac:dyDescent="0.25">
      <c r="A3176" s="41"/>
      <c r="B3176" s="41"/>
      <c r="C3176" s="41"/>
      <c r="D3176" s="41"/>
      <c r="E3176" s="24" t="s">
        <v>16</v>
      </c>
      <c r="F3176" s="58">
        <v>1578.5</v>
      </c>
      <c r="G3176" s="22" t="s">
        <v>17</v>
      </c>
      <c r="H3176" s="10">
        <v>73729.69</v>
      </c>
    </row>
    <row r="3177" spans="1:8" ht="15.75" customHeight="1" x14ac:dyDescent="0.25">
      <c r="A3177" s="41"/>
      <c r="B3177" s="41"/>
      <c r="C3177" s="41"/>
      <c r="D3177" s="41"/>
      <c r="E3177" s="24" t="s">
        <v>14</v>
      </c>
      <c r="F3177" s="58">
        <v>1578.5</v>
      </c>
      <c r="G3177" s="22" t="s">
        <v>15</v>
      </c>
      <c r="H3177" s="10">
        <v>64655.74</v>
      </c>
    </row>
    <row r="3178" spans="1:8" ht="15.75" customHeight="1" x14ac:dyDescent="0.25">
      <c r="A3178" s="41">
        <v>1493</v>
      </c>
      <c r="B3178" s="42" t="s">
        <v>1545</v>
      </c>
      <c r="C3178" s="40" t="s">
        <v>1552</v>
      </c>
      <c r="D3178" s="43">
        <v>2019</v>
      </c>
      <c r="E3178" s="24" t="s">
        <v>25</v>
      </c>
      <c r="F3178" s="58">
        <v>686.4</v>
      </c>
      <c r="G3178" s="22">
        <v>686.4</v>
      </c>
      <c r="H3178" s="10">
        <v>45175.199999999997</v>
      </c>
    </row>
    <row r="3179" spans="1:8" ht="15.75" customHeight="1" x14ac:dyDescent="0.25">
      <c r="A3179" s="41"/>
      <c r="B3179" s="41"/>
      <c r="C3179" s="41"/>
      <c r="D3179" s="41"/>
      <c r="E3179" s="24" t="s">
        <v>44</v>
      </c>
      <c r="F3179" s="58">
        <v>686.4</v>
      </c>
      <c r="G3179" s="22">
        <v>686.4</v>
      </c>
      <c r="H3179" s="10">
        <v>47390.400000000001</v>
      </c>
    </row>
    <row r="3180" spans="1:8" ht="15.75" customHeight="1" x14ac:dyDescent="0.25">
      <c r="A3180" s="41"/>
      <c r="B3180" s="41"/>
      <c r="C3180" s="41"/>
      <c r="D3180" s="41"/>
      <c r="E3180" s="24" t="s">
        <v>14</v>
      </c>
      <c r="F3180" s="58">
        <v>686.4</v>
      </c>
      <c r="G3180" s="22" t="s">
        <v>15</v>
      </c>
      <c r="H3180" s="10">
        <v>64597.919999999998</v>
      </c>
    </row>
    <row r="3181" spans="1:8" ht="15.75" customHeight="1" x14ac:dyDescent="0.25">
      <c r="A3181" s="41">
        <v>1494</v>
      </c>
      <c r="B3181" s="42" t="s">
        <v>1545</v>
      </c>
      <c r="C3181" s="40" t="s">
        <v>1553</v>
      </c>
      <c r="D3181" s="43">
        <v>2019</v>
      </c>
      <c r="E3181" s="24" t="s">
        <v>23</v>
      </c>
      <c r="F3181" s="58">
        <v>1451.3</v>
      </c>
      <c r="G3181" s="22">
        <v>1451.3</v>
      </c>
      <c r="H3181" s="10">
        <v>756314.4</v>
      </c>
    </row>
    <row r="3182" spans="1:8" ht="15.75" customHeight="1" x14ac:dyDescent="0.25">
      <c r="A3182" s="41"/>
      <c r="B3182" s="41"/>
      <c r="C3182" s="41"/>
      <c r="D3182" s="41"/>
      <c r="E3182" s="24" t="s">
        <v>25</v>
      </c>
      <c r="F3182" s="58">
        <v>1451.3</v>
      </c>
      <c r="G3182" s="22">
        <v>1451.3</v>
      </c>
      <c r="H3182" s="10">
        <v>131631.6</v>
      </c>
    </row>
    <row r="3183" spans="1:8" ht="15.75" customHeight="1" x14ac:dyDescent="0.25">
      <c r="A3183" s="41"/>
      <c r="B3183" s="41"/>
      <c r="C3183" s="41"/>
      <c r="D3183" s="41"/>
      <c r="E3183" s="24" t="s">
        <v>44</v>
      </c>
      <c r="F3183" s="58">
        <v>1451.3</v>
      </c>
      <c r="G3183" s="22">
        <v>1451.3</v>
      </c>
      <c r="H3183" s="10">
        <v>191457.6</v>
      </c>
    </row>
    <row r="3184" spans="1:8" ht="15.75" customHeight="1" x14ac:dyDescent="0.25">
      <c r="A3184" s="41"/>
      <c r="B3184" s="41"/>
      <c r="C3184" s="41"/>
      <c r="D3184" s="41"/>
      <c r="E3184" s="24" t="s">
        <v>14</v>
      </c>
      <c r="F3184" s="58">
        <v>1451.3</v>
      </c>
      <c r="G3184" s="22" t="s">
        <v>15</v>
      </c>
      <c r="H3184" s="10">
        <v>113095.92</v>
      </c>
    </row>
    <row r="3185" spans="1:8" ht="15.75" customHeight="1" x14ac:dyDescent="0.25">
      <c r="A3185" s="39">
        <v>1495</v>
      </c>
      <c r="B3185" s="8" t="s">
        <v>1545</v>
      </c>
      <c r="C3185" s="9" t="s">
        <v>1554</v>
      </c>
      <c r="D3185" s="24">
        <v>2019</v>
      </c>
      <c r="E3185" s="24" t="s">
        <v>14</v>
      </c>
      <c r="F3185" s="58">
        <v>859.5</v>
      </c>
      <c r="G3185" s="22" t="s">
        <v>15</v>
      </c>
      <c r="H3185" s="10">
        <v>40903.519999999997</v>
      </c>
    </row>
    <row r="3186" spans="1:8" ht="15.75" customHeight="1" x14ac:dyDescent="0.25">
      <c r="A3186" s="39">
        <v>1496</v>
      </c>
      <c r="B3186" s="8" t="s">
        <v>1545</v>
      </c>
      <c r="C3186" s="9" t="s">
        <v>1555</v>
      </c>
      <c r="D3186" s="24">
        <v>2019</v>
      </c>
      <c r="E3186" s="24" t="s">
        <v>14</v>
      </c>
      <c r="F3186" s="58">
        <v>861.9</v>
      </c>
      <c r="G3186" s="22" t="s">
        <v>15</v>
      </c>
      <c r="H3186" s="10">
        <v>40955.440000000002</v>
      </c>
    </row>
    <row r="3187" spans="1:8" ht="15.75" customHeight="1" x14ac:dyDescent="0.25">
      <c r="A3187" s="41">
        <v>1497</v>
      </c>
      <c r="B3187" s="42" t="s">
        <v>1556</v>
      </c>
      <c r="C3187" s="40" t="s">
        <v>1557</v>
      </c>
      <c r="D3187" s="43">
        <v>2019</v>
      </c>
      <c r="E3187" s="24" t="s">
        <v>23</v>
      </c>
      <c r="F3187" s="58">
        <v>785.6</v>
      </c>
      <c r="G3187" s="22">
        <v>785.6</v>
      </c>
      <c r="H3187" s="10">
        <v>444810</v>
      </c>
    </row>
    <row r="3188" spans="1:8" ht="15.75" customHeight="1" x14ac:dyDescent="0.25">
      <c r="A3188" s="41"/>
      <c r="B3188" s="41"/>
      <c r="C3188" s="41"/>
      <c r="D3188" s="41"/>
      <c r="E3188" s="24" t="s">
        <v>14</v>
      </c>
      <c r="F3188" s="58">
        <v>785.6</v>
      </c>
      <c r="G3188" s="22" t="s">
        <v>15</v>
      </c>
      <c r="H3188" s="10">
        <v>23726.51</v>
      </c>
    </row>
    <row r="3189" spans="1:8" ht="15.75" customHeight="1" x14ac:dyDescent="0.25">
      <c r="A3189" s="41">
        <v>1498</v>
      </c>
      <c r="B3189" s="42" t="s">
        <v>1556</v>
      </c>
      <c r="C3189" s="40" t="s">
        <v>1558</v>
      </c>
      <c r="D3189" s="43">
        <v>2019</v>
      </c>
      <c r="E3189" s="24" t="s">
        <v>25</v>
      </c>
      <c r="F3189" s="58">
        <v>711.1</v>
      </c>
      <c r="G3189" s="22">
        <v>711.1</v>
      </c>
      <c r="H3189" s="10">
        <v>116187.74</v>
      </c>
    </row>
    <row r="3190" spans="1:8" ht="15.75" customHeight="1" x14ac:dyDescent="0.25">
      <c r="A3190" s="41"/>
      <c r="B3190" s="41"/>
      <c r="C3190" s="41"/>
      <c r="D3190" s="41"/>
      <c r="E3190" s="24" t="s">
        <v>14</v>
      </c>
      <c r="F3190" s="58">
        <v>711.1</v>
      </c>
      <c r="G3190" s="22" t="s">
        <v>15</v>
      </c>
      <c r="H3190" s="10">
        <v>12594</v>
      </c>
    </row>
    <row r="3191" spans="1:8" ht="15.75" customHeight="1" x14ac:dyDescent="0.25">
      <c r="A3191" s="41">
        <v>1499</v>
      </c>
      <c r="B3191" s="42" t="s">
        <v>1556</v>
      </c>
      <c r="C3191" s="40" t="s">
        <v>1559</v>
      </c>
      <c r="D3191" s="43">
        <v>2019</v>
      </c>
      <c r="E3191" s="24" t="s">
        <v>25</v>
      </c>
      <c r="F3191" s="58">
        <v>745.3</v>
      </c>
      <c r="G3191" s="22">
        <v>745.3</v>
      </c>
      <c r="H3191" s="10">
        <v>106919.81</v>
      </c>
    </row>
    <row r="3192" spans="1:8" ht="15.75" customHeight="1" x14ac:dyDescent="0.25">
      <c r="A3192" s="41"/>
      <c r="B3192" s="41"/>
      <c r="C3192" s="41"/>
      <c r="D3192" s="41"/>
      <c r="E3192" s="24" t="s">
        <v>14</v>
      </c>
      <c r="F3192" s="58">
        <v>745.3</v>
      </c>
      <c r="G3192" s="22" t="s">
        <v>15</v>
      </c>
      <c r="H3192" s="10">
        <v>11843</v>
      </c>
    </row>
    <row r="3193" spans="1:8" ht="15.75" customHeight="1" x14ac:dyDescent="0.25">
      <c r="A3193" s="41">
        <v>1500</v>
      </c>
      <c r="B3193" s="42" t="s">
        <v>1556</v>
      </c>
      <c r="C3193" s="40" t="s">
        <v>1560</v>
      </c>
      <c r="D3193" s="43">
        <v>2019</v>
      </c>
      <c r="E3193" s="24" t="s">
        <v>23</v>
      </c>
      <c r="F3193" s="58">
        <v>936.4</v>
      </c>
      <c r="G3193" s="22">
        <v>936.4</v>
      </c>
      <c r="H3193" s="10">
        <v>855663</v>
      </c>
    </row>
    <row r="3194" spans="1:8" ht="15.75" customHeight="1" x14ac:dyDescent="0.25">
      <c r="A3194" s="41"/>
      <c r="B3194" s="41"/>
      <c r="C3194" s="41"/>
      <c r="D3194" s="41"/>
      <c r="E3194" s="24" t="s">
        <v>14</v>
      </c>
      <c r="F3194" s="58">
        <v>936.4</v>
      </c>
      <c r="G3194" s="22" t="s">
        <v>15</v>
      </c>
      <c r="H3194" s="10">
        <v>31125</v>
      </c>
    </row>
    <row r="3195" spans="1:8" ht="15.75" customHeight="1" x14ac:dyDescent="0.25">
      <c r="A3195" s="41">
        <v>1501</v>
      </c>
      <c r="B3195" s="42" t="s">
        <v>1556</v>
      </c>
      <c r="C3195" s="40" t="s">
        <v>1561</v>
      </c>
      <c r="D3195" s="43">
        <v>2019</v>
      </c>
      <c r="E3195" s="24" t="s">
        <v>13</v>
      </c>
      <c r="F3195" s="58">
        <v>904.9</v>
      </c>
      <c r="G3195" s="22">
        <v>657.2</v>
      </c>
      <c r="H3195" s="10">
        <v>2636581.2000000002</v>
      </c>
    </row>
    <row r="3196" spans="1:8" ht="15.75" customHeight="1" x14ac:dyDescent="0.25">
      <c r="A3196" s="41"/>
      <c r="B3196" s="41"/>
      <c r="C3196" s="41"/>
      <c r="D3196" s="41"/>
      <c r="E3196" s="24" t="s">
        <v>16</v>
      </c>
      <c r="F3196" s="58">
        <v>904.9</v>
      </c>
      <c r="G3196" s="22" t="s">
        <v>17</v>
      </c>
      <c r="H3196" s="10">
        <v>55576.5</v>
      </c>
    </row>
    <row r="3197" spans="1:8" ht="15.75" customHeight="1" x14ac:dyDescent="0.25">
      <c r="A3197" s="41"/>
      <c r="B3197" s="41"/>
      <c r="C3197" s="41"/>
      <c r="D3197" s="41"/>
      <c r="E3197" s="24" t="s">
        <v>14</v>
      </c>
      <c r="F3197" s="58">
        <v>904.9</v>
      </c>
      <c r="G3197" s="22" t="s">
        <v>15</v>
      </c>
      <c r="H3197" s="10">
        <v>35813</v>
      </c>
    </row>
    <row r="3198" spans="1:8" ht="15.75" customHeight="1" x14ac:dyDescent="0.25">
      <c r="A3198" s="41">
        <v>1502</v>
      </c>
      <c r="B3198" s="42" t="s">
        <v>1556</v>
      </c>
      <c r="C3198" s="40" t="s">
        <v>1562</v>
      </c>
      <c r="D3198" s="43">
        <v>2019</v>
      </c>
      <c r="E3198" s="24" t="s">
        <v>13</v>
      </c>
      <c r="F3198" s="58">
        <v>600</v>
      </c>
      <c r="G3198" s="22">
        <v>622.69000000000005</v>
      </c>
      <c r="H3198" s="10">
        <v>2346368.4</v>
      </c>
    </row>
    <row r="3199" spans="1:8" ht="15.75" customHeight="1" x14ac:dyDescent="0.25">
      <c r="A3199" s="41"/>
      <c r="B3199" s="41"/>
      <c r="C3199" s="41"/>
      <c r="D3199" s="41"/>
      <c r="E3199" s="24" t="s">
        <v>16</v>
      </c>
      <c r="F3199" s="58">
        <v>600</v>
      </c>
      <c r="G3199" s="22" t="s">
        <v>17</v>
      </c>
      <c r="H3199" s="10">
        <v>49459.1</v>
      </c>
    </row>
    <row r="3200" spans="1:8" ht="15.75" customHeight="1" x14ac:dyDescent="0.25">
      <c r="A3200" s="41"/>
      <c r="B3200" s="41"/>
      <c r="C3200" s="41"/>
      <c r="D3200" s="41"/>
      <c r="E3200" s="24" t="s">
        <v>14</v>
      </c>
      <c r="F3200" s="58">
        <v>600</v>
      </c>
      <c r="G3200" s="22" t="s">
        <v>15</v>
      </c>
      <c r="H3200" s="10">
        <v>29187</v>
      </c>
    </row>
    <row r="3201" spans="1:8" ht="15.75" customHeight="1" x14ac:dyDescent="0.25">
      <c r="A3201" s="41">
        <v>1503</v>
      </c>
      <c r="B3201" s="42" t="s">
        <v>1556</v>
      </c>
      <c r="C3201" s="40" t="s">
        <v>1563</v>
      </c>
      <c r="D3201" s="43">
        <v>2019</v>
      </c>
      <c r="E3201" s="24" t="s">
        <v>23</v>
      </c>
      <c r="F3201" s="58">
        <v>806.3</v>
      </c>
      <c r="G3201" s="22">
        <v>806.3</v>
      </c>
      <c r="H3201" s="10">
        <v>193929.51</v>
      </c>
    </row>
    <row r="3202" spans="1:8" ht="15.75" customHeight="1" x14ac:dyDescent="0.25">
      <c r="A3202" s="41"/>
      <c r="B3202" s="41"/>
      <c r="C3202" s="41"/>
      <c r="D3202" s="41"/>
      <c r="E3202" s="24" t="s">
        <v>14</v>
      </c>
      <c r="F3202" s="58">
        <v>806.3</v>
      </c>
      <c r="G3202" s="22" t="s">
        <v>15</v>
      </c>
      <c r="H3202" s="10">
        <v>29722</v>
      </c>
    </row>
    <row r="3203" spans="1:8" ht="15.75" customHeight="1" x14ac:dyDescent="0.25">
      <c r="A3203" s="41">
        <v>1504</v>
      </c>
      <c r="B3203" s="42" t="s">
        <v>1556</v>
      </c>
      <c r="C3203" s="40" t="s">
        <v>1564</v>
      </c>
      <c r="D3203" s="43">
        <v>2019</v>
      </c>
      <c r="E3203" s="24" t="s">
        <v>23</v>
      </c>
      <c r="F3203" s="58">
        <v>829.9</v>
      </c>
      <c r="G3203" s="22">
        <v>829.9</v>
      </c>
      <c r="H3203" s="17">
        <v>125833.07</v>
      </c>
    </row>
    <row r="3204" spans="1:8" ht="15.75" customHeight="1" x14ac:dyDescent="0.25">
      <c r="A3204" s="41"/>
      <c r="B3204" s="41"/>
      <c r="C3204" s="41"/>
      <c r="D3204" s="41"/>
      <c r="E3204" s="24" t="s">
        <v>14</v>
      </c>
      <c r="F3204" s="58">
        <v>829.9</v>
      </c>
      <c r="G3204" s="22" t="s">
        <v>15</v>
      </c>
      <c r="H3204" s="10">
        <v>30121</v>
      </c>
    </row>
    <row r="3205" spans="1:8" ht="15.75" customHeight="1" x14ac:dyDescent="0.25">
      <c r="A3205" s="39">
        <v>1505</v>
      </c>
      <c r="B3205" s="8" t="s">
        <v>1556</v>
      </c>
      <c r="C3205" s="9" t="s">
        <v>1565</v>
      </c>
      <c r="D3205" s="24">
        <v>2019</v>
      </c>
      <c r="E3205" s="24" t="s">
        <v>14</v>
      </c>
      <c r="F3205" s="58">
        <v>792.1</v>
      </c>
      <c r="G3205" s="22" t="s">
        <v>15</v>
      </c>
      <c r="H3205" s="10">
        <v>38493.96</v>
      </c>
    </row>
    <row r="3206" spans="1:8" ht="15.75" customHeight="1" x14ac:dyDescent="0.25">
      <c r="A3206" s="39">
        <v>1506</v>
      </c>
      <c r="B3206" s="8" t="s">
        <v>1556</v>
      </c>
      <c r="C3206" s="9" t="s">
        <v>1566</v>
      </c>
      <c r="D3206" s="24">
        <v>2019</v>
      </c>
      <c r="E3206" s="24" t="s">
        <v>14</v>
      </c>
      <c r="F3206" s="58">
        <v>978</v>
      </c>
      <c r="G3206" s="22" t="s">
        <v>15</v>
      </c>
      <c r="H3206" s="10">
        <v>43472.38</v>
      </c>
    </row>
    <row r="3207" spans="1:8" ht="15.75" customHeight="1" x14ac:dyDescent="0.25">
      <c r="A3207" s="39">
        <v>1507</v>
      </c>
      <c r="B3207" s="8" t="s">
        <v>1556</v>
      </c>
      <c r="C3207" s="9" t="s">
        <v>1567</v>
      </c>
      <c r="D3207" s="24">
        <v>2019</v>
      </c>
      <c r="E3207" s="24" t="s">
        <v>14</v>
      </c>
      <c r="F3207" s="58">
        <v>800.3</v>
      </c>
      <c r="G3207" s="22" t="s">
        <v>15</v>
      </c>
      <c r="H3207" s="10">
        <v>35248.800000000003</v>
      </c>
    </row>
    <row r="3208" spans="1:8" ht="15.75" customHeight="1" x14ac:dyDescent="0.25">
      <c r="A3208" s="41">
        <v>1508</v>
      </c>
      <c r="B3208" s="42" t="s">
        <v>1568</v>
      </c>
      <c r="C3208" s="40" t="s">
        <v>1569</v>
      </c>
      <c r="D3208" s="43">
        <v>2019</v>
      </c>
      <c r="E3208" s="24" t="s">
        <v>23</v>
      </c>
      <c r="F3208" s="58">
        <v>761.5</v>
      </c>
      <c r="G3208" s="22">
        <v>761.5</v>
      </c>
      <c r="H3208" s="10">
        <v>212985.03</v>
      </c>
    </row>
    <row r="3209" spans="1:8" ht="15.75" customHeight="1" x14ac:dyDescent="0.25">
      <c r="A3209" s="41"/>
      <c r="B3209" s="41"/>
      <c r="C3209" s="41"/>
      <c r="D3209" s="41"/>
      <c r="E3209" s="24" t="s">
        <v>33</v>
      </c>
      <c r="F3209" s="58">
        <v>761.5</v>
      </c>
      <c r="G3209" s="22">
        <v>761.5</v>
      </c>
      <c r="H3209" s="10">
        <v>84944.23</v>
      </c>
    </row>
    <row r="3210" spans="1:8" ht="15.75" customHeight="1" x14ac:dyDescent="0.25">
      <c r="A3210" s="41"/>
      <c r="B3210" s="41"/>
      <c r="C3210" s="41"/>
      <c r="D3210" s="41"/>
      <c r="E3210" s="24" t="s">
        <v>14</v>
      </c>
      <c r="F3210" s="58">
        <v>761.5</v>
      </c>
      <c r="G3210" s="22" t="s">
        <v>15</v>
      </c>
      <c r="H3210" s="10">
        <v>32628</v>
      </c>
    </row>
    <row r="3211" spans="1:8" ht="15.75" customHeight="1" x14ac:dyDescent="0.25">
      <c r="A3211" s="39">
        <v>1509</v>
      </c>
      <c r="B3211" s="8" t="s">
        <v>1568</v>
      </c>
      <c r="C3211" s="9" t="s">
        <v>1570</v>
      </c>
      <c r="D3211" s="24">
        <v>2019</v>
      </c>
      <c r="E3211" s="24" t="s">
        <v>13</v>
      </c>
      <c r="F3211" s="22">
        <v>781.6</v>
      </c>
      <c r="G3211" s="22">
        <v>518.6</v>
      </c>
      <c r="H3211" s="10">
        <v>156462</v>
      </c>
    </row>
    <row r="3212" spans="1:8" ht="15.75" customHeight="1" x14ac:dyDescent="0.25">
      <c r="A3212" s="41">
        <v>1510</v>
      </c>
      <c r="B3212" s="42" t="s">
        <v>1571</v>
      </c>
      <c r="C3212" s="40" t="s">
        <v>1572</v>
      </c>
      <c r="D3212" s="43">
        <v>2019</v>
      </c>
      <c r="E3212" s="24" t="s">
        <v>13</v>
      </c>
      <c r="F3212" s="58">
        <v>659.52</v>
      </c>
      <c r="G3212" s="22">
        <v>580</v>
      </c>
      <c r="H3212" s="10">
        <v>2000217.64</v>
      </c>
    </row>
    <row r="3213" spans="1:8" ht="15.75" customHeight="1" x14ac:dyDescent="0.25">
      <c r="A3213" s="41"/>
      <c r="B3213" s="41"/>
      <c r="C3213" s="41"/>
      <c r="D3213" s="41"/>
      <c r="E3213" s="24" t="s">
        <v>14</v>
      </c>
      <c r="F3213" s="58">
        <v>659.52</v>
      </c>
      <c r="G3213" s="22" t="s">
        <v>15</v>
      </c>
      <c r="H3213" s="10">
        <v>35611.22</v>
      </c>
    </row>
    <row r="3214" spans="1:8" ht="15.75" customHeight="1" x14ac:dyDescent="0.25">
      <c r="A3214" s="41">
        <v>1511</v>
      </c>
      <c r="B3214" s="42" t="s">
        <v>1571</v>
      </c>
      <c r="C3214" s="40" t="s">
        <v>1573</v>
      </c>
      <c r="D3214" s="43">
        <v>2019</v>
      </c>
      <c r="E3214" s="24" t="s">
        <v>28</v>
      </c>
      <c r="F3214" s="58">
        <v>443.7</v>
      </c>
      <c r="G3214" s="22">
        <v>443.7</v>
      </c>
      <c r="H3214" s="10">
        <v>149034.39000000001</v>
      </c>
    </row>
    <row r="3215" spans="1:8" ht="15.75" customHeight="1" x14ac:dyDescent="0.25">
      <c r="A3215" s="41"/>
      <c r="B3215" s="41"/>
      <c r="C3215" s="41"/>
      <c r="D3215" s="41"/>
      <c r="E3215" s="24" t="s">
        <v>14</v>
      </c>
      <c r="F3215" s="58">
        <v>443.7</v>
      </c>
      <c r="G3215" s="22" t="s">
        <v>15</v>
      </c>
      <c r="H3215" s="10">
        <v>17435</v>
      </c>
    </row>
    <row r="3216" spans="1:8" ht="15.75" customHeight="1" x14ac:dyDescent="0.25">
      <c r="A3216" s="41">
        <v>1512</v>
      </c>
      <c r="B3216" s="42" t="s">
        <v>1571</v>
      </c>
      <c r="C3216" s="40" t="s">
        <v>1574</v>
      </c>
      <c r="D3216" s="43">
        <v>2019</v>
      </c>
      <c r="E3216" s="24" t="s">
        <v>25</v>
      </c>
      <c r="F3216" s="58">
        <v>596.4</v>
      </c>
      <c r="G3216" s="22">
        <v>596.4</v>
      </c>
      <c r="H3216" s="10">
        <v>67109.3</v>
      </c>
    </row>
    <row r="3217" spans="1:8" ht="15.75" customHeight="1" x14ac:dyDescent="0.25">
      <c r="A3217" s="41"/>
      <c r="B3217" s="41"/>
      <c r="C3217" s="41"/>
      <c r="D3217" s="41"/>
      <c r="E3217" s="24" t="s">
        <v>14</v>
      </c>
      <c r="F3217" s="58">
        <v>596.4</v>
      </c>
      <c r="G3217" s="22" t="s">
        <v>15</v>
      </c>
      <c r="H3217" s="10">
        <v>12342</v>
      </c>
    </row>
    <row r="3218" spans="1:8" ht="15.75" customHeight="1" x14ac:dyDescent="0.25">
      <c r="A3218" s="39">
        <v>1513</v>
      </c>
      <c r="B3218" s="8" t="s">
        <v>1571</v>
      </c>
      <c r="C3218" s="9" t="s">
        <v>1575</v>
      </c>
      <c r="D3218" s="24">
        <v>2019</v>
      </c>
      <c r="E3218" s="24" t="s">
        <v>14</v>
      </c>
      <c r="F3218" s="58">
        <v>320.10000000000002</v>
      </c>
      <c r="G3218" s="22" t="s">
        <v>15</v>
      </c>
      <c r="H3218" s="10">
        <v>27610.82</v>
      </c>
    </row>
    <row r="3219" spans="1:8" ht="15.75" customHeight="1" x14ac:dyDescent="0.25">
      <c r="A3219" s="39">
        <v>1514</v>
      </c>
      <c r="B3219" s="8" t="s">
        <v>1571</v>
      </c>
      <c r="C3219" s="9" t="s">
        <v>1576</v>
      </c>
      <c r="D3219" s="24">
        <v>2019</v>
      </c>
      <c r="E3219" s="24" t="s">
        <v>14</v>
      </c>
      <c r="F3219" s="58">
        <v>446.5</v>
      </c>
      <c r="G3219" s="22" t="s">
        <v>15</v>
      </c>
      <c r="H3219" s="10">
        <v>30525.42</v>
      </c>
    </row>
    <row r="3220" spans="1:8" ht="15.75" customHeight="1" x14ac:dyDescent="0.25">
      <c r="A3220" s="41">
        <v>1515</v>
      </c>
      <c r="B3220" s="42" t="s">
        <v>1577</v>
      </c>
      <c r="C3220" s="40" t="s">
        <v>1578</v>
      </c>
      <c r="D3220" s="43">
        <v>2019</v>
      </c>
      <c r="E3220" s="24" t="s">
        <v>28</v>
      </c>
      <c r="F3220" s="58">
        <v>415.2</v>
      </c>
      <c r="G3220" s="22">
        <v>415.2</v>
      </c>
      <c r="H3220" s="10">
        <v>168169.2</v>
      </c>
    </row>
    <row r="3221" spans="1:8" ht="15.75" customHeight="1" x14ac:dyDescent="0.25">
      <c r="A3221" s="41"/>
      <c r="B3221" s="41"/>
      <c r="C3221" s="41"/>
      <c r="D3221" s="41"/>
      <c r="E3221" s="24" t="s">
        <v>14</v>
      </c>
      <c r="F3221" s="58">
        <v>415.2</v>
      </c>
      <c r="G3221" s="22" t="s">
        <v>15</v>
      </c>
      <c r="H3221" s="10">
        <v>20438.78</v>
      </c>
    </row>
    <row r="3222" spans="1:8" ht="15.75" customHeight="1" x14ac:dyDescent="0.25">
      <c r="A3222" s="41">
        <v>1516</v>
      </c>
      <c r="B3222" s="42" t="s">
        <v>1577</v>
      </c>
      <c r="C3222" s="40" t="s">
        <v>1579</v>
      </c>
      <c r="D3222" s="43">
        <v>2019</v>
      </c>
      <c r="E3222" s="24" t="s">
        <v>13</v>
      </c>
      <c r="F3222" s="58">
        <v>970.9</v>
      </c>
      <c r="G3222" s="22">
        <v>557.53</v>
      </c>
      <c r="H3222" s="19">
        <v>2805490.96</v>
      </c>
    </row>
    <row r="3223" spans="1:8" ht="15.75" customHeight="1" x14ac:dyDescent="0.25">
      <c r="A3223" s="41"/>
      <c r="B3223" s="41"/>
      <c r="C3223" s="41"/>
      <c r="D3223" s="41"/>
      <c r="E3223" s="24" t="s">
        <v>14</v>
      </c>
      <c r="F3223" s="58">
        <v>970.9</v>
      </c>
      <c r="G3223" s="22" t="s">
        <v>15</v>
      </c>
      <c r="H3223" s="10">
        <v>52624.46</v>
      </c>
    </row>
    <row r="3224" spans="1:8" ht="15.75" customHeight="1" x14ac:dyDescent="0.25">
      <c r="A3224" s="41">
        <v>1517</v>
      </c>
      <c r="B3224" s="42" t="s">
        <v>1577</v>
      </c>
      <c r="C3224" s="40" t="s">
        <v>1580</v>
      </c>
      <c r="D3224" s="43">
        <v>2019</v>
      </c>
      <c r="E3224" s="24" t="s">
        <v>13</v>
      </c>
      <c r="F3224" s="58">
        <v>713.7</v>
      </c>
      <c r="G3224" s="22">
        <v>376.45</v>
      </c>
      <c r="H3224" s="19">
        <v>1236840.52</v>
      </c>
    </row>
    <row r="3225" spans="1:8" ht="15.75" customHeight="1" x14ac:dyDescent="0.25">
      <c r="A3225" s="41"/>
      <c r="B3225" s="41"/>
      <c r="C3225" s="41"/>
      <c r="D3225" s="41"/>
      <c r="E3225" s="24" t="s">
        <v>14</v>
      </c>
      <c r="F3225" s="58">
        <v>713.7</v>
      </c>
      <c r="G3225" s="22" t="s">
        <v>15</v>
      </c>
      <c r="H3225" s="10">
        <v>38855.040000000001</v>
      </c>
    </row>
    <row r="3226" spans="1:8" ht="15.75" customHeight="1" x14ac:dyDescent="0.25">
      <c r="A3226" s="41">
        <v>1518</v>
      </c>
      <c r="B3226" s="42" t="s">
        <v>1577</v>
      </c>
      <c r="C3226" s="40" t="s">
        <v>1581</v>
      </c>
      <c r="D3226" s="44">
        <v>2019</v>
      </c>
      <c r="E3226" s="24" t="s">
        <v>13</v>
      </c>
      <c r="F3226" s="58">
        <v>742.3</v>
      </c>
      <c r="G3226" s="22">
        <v>620</v>
      </c>
      <c r="H3226" s="19">
        <v>3117999.6</v>
      </c>
    </row>
    <row r="3227" spans="1:8" ht="15.75" customHeight="1" x14ac:dyDescent="0.25">
      <c r="A3227" s="41"/>
      <c r="B3227" s="41"/>
      <c r="C3227" s="41"/>
      <c r="D3227" s="41"/>
      <c r="E3227" s="24" t="s">
        <v>14</v>
      </c>
      <c r="F3227" s="58">
        <v>742.3</v>
      </c>
      <c r="G3227" s="22" t="s">
        <v>15</v>
      </c>
      <c r="H3227" s="10">
        <v>38361.800000000003</v>
      </c>
    </row>
    <row r="3228" spans="1:8" ht="15.75" customHeight="1" x14ac:dyDescent="0.25">
      <c r="A3228" s="41">
        <v>1519</v>
      </c>
      <c r="B3228" s="42" t="s">
        <v>1577</v>
      </c>
      <c r="C3228" s="40" t="s">
        <v>1582</v>
      </c>
      <c r="D3228" s="43">
        <v>2019</v>
      </c>
      <c r="E3228" s="24" t="s">
        <v>13</v>
      </c>
      <c r="F3228" s="58">
        <v>1250.2</v>
      </c>
      <c r="G3228" s="22">
        <v>837.6</v>
      </c>
      <c r="H3228" s="19">
        <v>2779492.05</v>
      </c>
    </row>
    <row r="3229" spans="1:8" ht="15.75" customHeight="1" x14ac:dyDescent="0.25">
      <c r="A3229" s="41"/>
      <c r="B3229" s="41"/>
      <c r="C3229" s="41"/>
      <c r="D3229" s="41"/>
      <c r="E3229" s="24" t="s">
        <v>14</v>
      </c>
      <c r="F3229" s="58">
        <v>1250.2</v>
      </c>
      <c r="G3229" s="22" t="s">
        <v>15</v>
      </c>
      <c r="H3229" s="10">
        <v>49374.74</v>
      </c>
    </row>
    <row r="3230" spans="1:8" ht="15.75" customHeight="1" x14ac:dyDescent="0.25">
      <c r="A3230" s="41">
        <v>1520</v>
      </c>
      <c r="B3230" s="42" t="s">
        <v>1577</v>
      </c>
      <c r="C3230" s="40" t="s">
        <v>1583</v>
      </c>
      <c r="D3230" s="43">
        <v>2019</v>
      </c>
      <c r="E3230" s="24" t="s">
        <v>13</v>
      </c>
      <c r="F3230" s="58">
        <v>1710.1</v>
      </c>
      <c r="G3230" s="22">
        <v>598.54</v>
      </c>
      <c r="H3230" s="19">
        <v>2488174.7999999998</v>
      </c>
    </row>
    <row r="3231" spans="1:8" ht="15.75" customHeight="1" x14ac:dyDescent="0.25">
      <c r="A3231" s="41"/>
      <c r="B3231" s="41"/>
      <c r="C3231" s="41"/>
      <c r="D3231" s="41"/>
      <c r="E3231" s="24" t="s">
        <v>14</v>
      </c>
      <c r="F3231" s="58">
        <v>1710.1</v>
      </c>
      <c r="G3231" s="22" t="s">
        <v>15</v>
      </c>
      <c r="H3231" s="10">
        <v>65794.44</v>
      </c>
    </row>
    <row r="3232" spans="1:8" ht="15.75" customHeight="1" x14ac:dyDescent="0.25">
      <c r="A3232" s="41">
        <v>1521</v>
      </c>
      <c r="B3232" s="42" t="s">
        <v>1577</v>
      </c>
      <c r="C3232" s="40" t="s">
        <v>1584</v>
      </c>
      <c r="D3232" s="43">
        <v>2019</v>
      </c>
      <c r="E3232" s="24" t="s">
        <v>13</v>
      </c>
      <c r="F3232" s="58">
        <v>796.8</v>
      </c>
      <c r="G3232" s="22">
        <v>630</v>
      </c>
      <c r="H3232" s="19">
        <v>3030000</v>
      </c>
    </row>
    <row r="3233" spans="1:8" ht="15.75" customHeight="1" x14ac:dyDescent="0.25">
      <c r="A3233" s="41"/>
      <c r="B3233" s="41"/>
      <c r="C3233" s="41"/>
      <c r="D3233" s="41"/>
      <c r="E3233" s="24" t="s">
        <v>14</v>
      </c>
      <c r="F3233" s="58">
        <v>796.8</v>
      </c>
      <c r="G3233" s="22" t="s">
        <v>15</v>
      </c>
      <c r="H3233" s="10">
        <v>39542.980000000003</v>
      </c>
    </row>
    <row r="3234" spans="1:8" ht="15.75" customHeight="1" x14ac:dyDescent="0.25">
      <c r="A3234" s="39">
        <v>1522</v>
      </c>
      <c r="B3234" s="8" t="s">
        <v>1577</v>
      </c>
      <c r="C3234" s="9" t="s">
        <v>1585</v>
      </c>
      <c r="D3234" s="24">
        <v>2019</v>
      </c>
      <c r="E3234" s="24" t="s">
        <v>14</v>
      </c>
      <c r="F3234" s="58">
        <v>778.3</v>
      </c>
      <c r="G3234" s="22" t="s">
        <v>15</v>
      </c>
      <c r="H3234" s="10">
        <v>88575.52</v>
      </c>
    </row>
    <row r="3235" spans="1:8" ht="15.75" customHeight="1" x14ac:dyDescent="0.25">
      <c r="A3235" s="39">
        <v>1523</v>
      </c>
      <c r="B3235" s="8" t="s">
        <v>1577</v>
      </c>
      <c r="C3235" s="9" t="s">
        <v>1586</v>
      </c>
      <c r="D3235" s="24">
        <v>2019</v>
      </c>
      <c r="E3235" s="24" t="s">
        <v>14</v>
      </c>
      <c r="F3235" s="58">
        <v>530.6</v>
      </c>
      <c r="G3235" s="22" t="s">
        <v>15</v>
      </c>
      <c r="H3235" s="10">
        <v>33770.42</v>
      </c>
    </row>
    <row r="3236" spans="1:8" ht="15.75" customHeight="1" x14ac:dyDescent="0.25">
      <c r="A3236" s="39">
        <v>1524</v>
      </c>
      <c r="B3236" s="8" t="s">
        <v>1577</v>
      </c>
      <c r="C3236" s="9" t="s">
        <v>1587</v>
      </c>
      <c r="D3236" s="24">
        <v>2019</v>
      </c>
      <c r="E3236" s="24" t="s">
        <v>14</v>
      </c>
      <c r="F3236" s="22">
        <v>939.3</v>
      </c>
      <c r="G3236" s="22" t="s">
        <v>15</v>
      </c>
      <c r="H3236" s="10">
        <v>23313</v>
      </c>
    </row>
    <row r="3237" spans="1:8" ht="15.75" customHeight="1" x14ac:dyDescent="0.25">
      <c r="A3237" s="39">
        <v>1525</v>
      </c>
      <c r="B3237" s="8" t="s">
        <v>1577</v>
      </c>
      <c r="C3237" s="9" t="s">
        <v>1588</v>
      </c>
      <c r="D3237" s="24">
        <v>2019</v>
      </c>
      <c r="E3237" s="24" t="s">
        <v>14</v>
      </c>
      <c r="F3237" s="22">
        <v>676.4</v>
      </c>
      <c r="G3237" s="22" t="s">
        <v>15</v>
      </c>
      <c r="H3237" s="10">
        <v>36932.82</v>
      </c>
    </row>
    <row r="3238" spans="1:8" ht="15.75" customHeight="1" x14ac:dyDescent="0.25">
      <c r="A3238" s="41">
        <v>1526</v>
      </c>
      <c r="B3238" s="42" t="s">
        <v>1589</v>
      </c>
      <c r="C3238" s="40" t="s">
        <v>1590</v>
      </c>
      <c r="D3238" s="43">
        <v>2019</v>
      </c>
      <c r="E3238" s="24" t="s">
        <v>44</v>
      </c>
      <c r="F3238" s="58">
        <v>1560.6</v>
      </c>
      <c r="G3238" s="22">
        <v>1560.6</v>
      </c>
      <c r="H3238" s="10">
        <v>210806.83</v>
      </c>
    </row>
    <row r="3239" spans="1:8" ht="15.75" customHeight="1" x14ac:dyDescent="0.25">
      <c r="A3239" s="41"/>
      <c r="B3239" s="41"/>
      <c r="C3239" s="41"/>
      <c r="D3239" s="41"/>
      <c r="E3239" s="24" t="s">
        <v>25</v>
      </c>
      <c r="F3239" s="58">
        <v>1560.6</v>
      </c>
      <c r="G3239" s="22">
        <v>1560.6</v>
      </c>
      <c r="H3239" s="10">
        <v>156331.51999999999</v>
      </c>
    </row>
    <row r="3240" spans="1:8" ht="15.75" customHeight="1" x14ac:dyDescent="0.25">
      <c r="A3240" s="41"/>
      <c r="B3240" s="41"/>
      <c r="C3240" s="41"/>
      <c r="D3240" s="41"/>
      <c r="E3240" s="24" t="s">
        <v>14</v>
      </c>
      <c r="F3240" s="58">
        <v>1560.6</v>
      </c>
      <c r="G3240" s="22" t="s">
        <v>15</v>
      </c>
      <c r="H3240" s="10">
        <v>31148.69</v>
      </c>
    </row>
    <row r="3241" spans="1:8" ht="15.75" customHeight="1" x14ac:dyDescent="0.25">
      <c r="A3241" s="39">
        <v>1527</v>
      </c>
      <c r="B3241" s="8" t="s">
        <v>1589</v>
      </c>
      <c r="C3241" s="9" t="s">
        <v>1591</v>
      </c>
      <c r="D3241" s="24">
        <v>2019</v>
      </c>
      <c r="E3241" s="24" t="s">
        <v>14</v>
      </c>
      <c r="F3241" s="58">
        <v>984.6</v>
      </c>
      <c r="G3241" s="22" t="s">
        <v>15</v>
      </c>
      <c r="H3241" s="10">
        <v>42931.94</v>
      </c>
    </row>
    <row r="3242" spans="1:8" ht="15.75" customHeight="1" x14ac:dyDescent="0.25">
      <c r="A3242" s="39">
        <v>1528</v>
      </c>
      <c r="B3242" s="8" t="s">
        <v>1589</v>
      </c>
      <c r="C3242" s="9" t="s">
        <v>1592</v>
      </c>
      <c r="D3242" s="24">
        <v>2019</v>
      </c>
      <c r="E3242" s="24" t="s">
        <v>14</v>
      </c>
      <c r="F3242" s="58">
        <v>985.8</v>
      </c>
      <c r="G3242" s="22" t="s">
        <v>15</v>
      </c>
      <c r="H3242" s="10">
        <v>42960.26</v>
      </c>
    </row>
    <row r="3243" spans="1:8" ht="15.75" customHeight="1" x14ac:dyDescent="0.25">
      <c r="A3243" s="41">
        <v>1529</v>
      </c>
      <c r="B3243" s="42" t="s">
        <v>1593</v>
      </c>
      <c r="C3243" s="40" t="s">
        <v>1594</v>
      </c>
      <c r="D3243" s="43">
        <v>2019</v>
      </c>
      <c r="E3243" s="24" t="s">
        <v>23</v>
      </c>
      <c r="F3243" s="58">
        <v>784.6</v>
      </c>
      <c r="G3243" s="22">
        <v>784.6</v>
      </c>
      <c r="H3243" s="10">
        <v>308406</v>
      </c>
    </row>
    <row r="3244" spans="1:8" ht="15.75" customHeight="1" x14ac:dyDescent="0.25">
      <c r="A3244" s="41"/>
      <c r="B3244" s="41"/>
      <c r="C3244" s="41"/>
      <c r="D3244" s="41"/>
      <c r="E3244" s="24" t="s">
        <v>14</v>
      </c>
      <c r="F3244" s="58">
        <v>784.6</v>
      </c>
      <c r="G3244" s="22" t="s">
        <v>15</v>
      </c>
      <c r="H3244" s="10">
        <v>19949.41</v>
      </c>
    </row>
    <row r="3245" spans="1:8" ht="15.75" customHeight="1" x14ac:dyDescent="0.25">
      <c r="A3245" s="39">
        <v>1530</v>
      </c>
      <c r="B3245" s="8" t="s">
        <v>1593</v>
      </c>
      <c r="C3245" s="9" t="s">
        <v>1595</v>
      </c>
      <c r="D3245" s="24">
        <v>2019</v>
      </c>
      <c r="E3245" s="24" t="s">
        <v>14</v>
      </c>
      <c r="F3245" s="58">
        <v>1016</v>
      </c>
      <c r="G3245" s="22" t="s">
        <v>15</v>
      </c>
      <c r="H3245" s="10">
        <v>57425.88</v>
      </c>
    </row>
    <row r="3246" spans="1:8" ht="15.75" customHeight="1" x14ac:dyDescent="0.25">
      <c r="A3246" s="39">
        <v>1531</v>
      </c>
      <c r="B3246" s="8" t="s">
        <v>1593</v>
      </c>
      <c r="C3246" s="9" t="s">
        <v>1596</v>
      </c>
      <c r="D3246" s="24">
        <v>2019</v>
      </c>
      <c r="E3246" s="24" t="s">
        <v>14</v>
      </c>
      <c r="F3246" s="58">
        <v>787.7</v>
      </c>
      <c r="G3246" s="22" t="s">
        <v>15</v>
      </c>
      <c r="H3246" s="10">
        <v>34456</v>
      </c>
    </row>
    <row r="3247" spans="1:8" ht="15.75" customHeight="1" x14ac:dyDescent="0.25">
      <c r="A3247" s="39">
        <v>1532</v>
      </c>
      <c r="B3247" s="8" t="s">
        <v>1593</v>
      </c>
      <c r="C3247" s="9" t="s">
        <v>1597</v>
      </c>
      <c r="D3247" s="24">
        <v>2019</v>
      </c>
      <c r="E3247" s="24" t="s">
        <v>14</v>
      </c>
      <c r="F3247" s="58">
        <v>789.4</v>
      </c>
      <c r="G3247" s="22" t="s">
        <v>15</v>
      </c>
      <c r="H3247" s="10">
        <v>31401</v>
      </c>
    </row>
    <row r="3248" spans="1:8" ht="15.75" customHeight="1" x14ac:dyDescent="0.25">
      <c r="A3248" s="41">
        <v>1533</v>
      </c>
      <c r="B3248" s="42" t="s">
        <v>1598</v>
      </c>
      <c r="C3248" s="40" t="s">
        <v>1599</v>
      </c>
      <c r="D3248" s="43">
        <v>2019</v>
      </c>
      <c r="E3248" s="24" t="s">
        <v>31</v>
      </c>
      <c r="F3248" s="58">
        <v>724.75</v>
      </c>
      <c r="G3248" s="22">
        <v>670</v>
      </c>
      <c r="H3248" s="10">
        <v>2245183.2400000002</v>
      </c>
    </row>
    <row r="3249" spans="1:8" ht="15.75" customHeight="1" x14ac:dyDescent="0.25">
      <c r="A3249" s="41"/>
      <c r="B3249" s="41"/>
      <c r="C3249" s="41"/>
      <c r="D3249" s="41"/>
      <c r="E3249" s="24" t="s">
        <v>14</v>
      </c>
      <c r="F3249" s="58">
        <v>724.75</v>
      </c>
      <c r="G3249" s="22" t="s">
        <v>15</v>
      </c>
      <c r="H3249" s="10">
        <v>57815.8</v>
      </c>
    </row>
    <row r="3250" spans="1:8" ht="15.75" customHeight="1" x14ac:dyDescent="0.25">
      <c r="A3250" s="41">
        <v>1534</v>
      </c>
      <c r="B3250" s="42" t="s">
        <v>1598</v>
      </c>
      <c r="C3250" s="40" t="s">
        <v>1600</v>
      </c>
      <c r="D3250" s="43">
        <v>2019</v>
      </c>
      <c r="E3250" s="24" t="s">
        <v>31</v>
      </c>
      <c r="F3250" s="58">
        <v>964.8</v>
      </c>
      <c r="G3250" s="22">
        <v>760</v>
      </c>
      <c r="H3250" s="10">
        <v>2903843.12</v>
      </c>
    </row>
    <row r="3251" spans="1:8" ht="15.75" customHeight="1" x14ac:dyDescent="0.25">
      <c r="A3251" s="41"/>
      <c r="B3251" s="41"/>
      <c r="C3251" s="41"/>
      <c r="D3251" s="41"/>
      <c r="E3251" s="24" t="s">
        <v>14</v>
      </c>
      <c r="F3251" s="58">
        <v>964.8</v>
      </c>
      <c r="G3251" s="22" t="s">
        <v>15</v>
      </c>
      <c r="H3251" s="10">
        <v>70106.679999999993</v>
      </c>
    </row>
    <row r="3252" spans="1:8" ht="15.75" customHeight="1" x14ac:dyDescent="0.25">
      <c r="A3252" s="41">
        <v>1535</v>
      </c>
      <c r="B3252" s="42" t="s">
        <v>1601</v>
      </c>
      <c r="C3252" s="40" t="s">
        <v>1602</v>
      </c>
      <c r="D3252" s="43">
        <v>2019</v>
      </c>
      <c r="E3252" s="24" t="s">
        <v>23</v>
      </c>
      <c r="F3252" s="58">
        <v>1067.8</v>
      </c>
      <c r="G3252" s="22">
        <v>1067.8</v>
      </c>
      <c r="H3252" s="10">
        <v>372755.02</v>
      </c>
    </row>
    <row r="3253" spans="1:8" ht="15.75" customHeight="1" x14ac:dyDescent="0.25">
      <c r="A3253" s="41"/>
      <c r="B3253" s="41"/>
      <c r="C3253" s="41"/>
      <c r="D3253" s="41"/>
      <c r="E3253" s="24" t="s">
        <v>33</v>
      </c>
      <c r="F3253" s="58">
        <v>1067.8</v>
      </c>
      <c r="G3253" s="22">
        <v>1067.8</v>
      </c>
      <c r="H3253" s="10">
        <v>178411.12</v>
      </c>
    </row>
    <row r="3254" spans="1:8" ht="15.75" customHeight="1" x14ac:dyDescent="0.25">
      <c r="A3254" s="41"/>
      <c r="B3254" s="41"/>
      <c r="C3254" s="41"/>
      <c r="D3254" s="41"/>
      <c r="E3254" s="24" t="s">
        <v>14</v>
      </c>
      <c r="F3254" s="58">
        <v>1067.8</v>
      </c>
      <c r="G3254" s="22" t="s">
        <v>15</v>
      </c>
      <c r="H3254" s="10">
        <v>43520.1</v>
      </c>
    </row>
    <row r="3255" spans="1:8" ht="15.75" customHeight="1" x14ac:dyDescent="0.25">
      <c r="A3255" s="41">
        <v>1536</v>
      </c>
      <c r="B3255" s="42" t="s">
        <v>1601</v>
      </c>
      <c r="C3255" s="40" t="s">
        <v>1603</v>
      </c>
      <c r="D3255" s="43">
        <v>2019</v>
      </c>
      <c r="E3255" s="24" t="s">
        <v>13</v>
      </c>
      <c r="F3255" s="22">
        <v>913.6</v>
      </c>
      <c r="G3255" s="22">
        <v>612.11</v>
      </c>
      <c r="H3255" s="10">
        <v>2417892</v>
      </c>
    </row>
    <row r="3256" spans="1:8" ht="15.75" customHeight="1" x14ac:dyDescent="0.25">
      <c r="A3256" s="41"/>
      <c r="B3256" s="41"/>
      <c r="C3256" s="41"/>
      <c r="D3256" s="41"/>
      <c r="E3256" s="24" t="s">
        <v>16</v>
      </c>
      <c r="F3256" s="22">
        <v>913.6</v>
      </c>
      <c r="G3256" s="22" t="s">
        <v>17</v>
      </c>
      <c r="H3256" s="10">
        <v>49155.74</v>
      </c>
    </row>
    <row r="3257" spans="1:8" ht="15.75" customHeight="1" x14ac:dyDescent="0.25">
      <c r="A3257" s="41"/>
      <c r="B3257" s="41"/>
      <c r="C3257" s="41"/>
      <c r="D3257" s="41"/>
      <c r="E3257" s="24" t="s">
        <v>14</v>
      </c>
      <c r="F3257" s="22">
        <v>913.6</v>
      </c>
      <c r="G3257" s="22" t="s">
        <v>15</v>
      </c>
      <c r="H3257" s="10">
        <v>36646</v>
      </c>
    </row>
    <row r="3258" spans="1:8" ht="15.75" customHeight="1" x14ac:dyDescent="0.25">
      <c r="A3258" s="39">
        <v>1537</v>
      </c>
      <c r="B3258" s="8" t="s">
        <v>1601</v>
      </c>
      <c r="C3258" s="9" t="s">
        <v>1604</v>
      </c>
      <c r="D3258" s="24">
        <v>2019</v>
      </c>
      <c r="E3258" s="24" t="s">
        <v>14</v>
      </c>
      <c r="F3258" s="58">
        <v>435.7</v>
      </c>
      <c r="G3258" s="22" t="s">
        <v>15</v>
      </c>
      <c r="H3258" s="10">
        <v>8994</v>
      </c>
    </row>
    <row r="3259" spans="1:8" ht="15.75" customHeight="1" x14ac:dyDescent="0.25">
      <c r="A3259" s="39">
        <v>1538</v>
      </c>
      <c r="B3259" s="8" t="s">
        <v>1601</v>
      </c>
      <c r="C3259" s="9" t="s">
        <v>1605</v>
      </c>
      <c r="D3259" s="24">
        <v>2019</v>
      </c>
      <c r="E3259" s="24" t="s">
        <v>14</v>
      </c>
      <c r="F3259" s="58">
        <v>664.7</v>
      </c>
      <c r="G3259" s="22" t="s">
        <v>15</v>
      </c>
      <c r="H3259" s="10">
        <v>13684</v>
      </c>
    </row>
    <row r="3260" spans="1:8" ht="15.75" customHeight="1" x14ac:dyDescent="0.25">
      <c r="A3260" s="41">
        <v>1539</v>
      </c>
      <c r="B3260" s="42" t="s">
        <v>1606</v>
      </c>
      <c r="C3260" s="40" t="s">
        <v>1607</v>
      </c>
      <c r="D3260" s="43">
        <v>2019</v>
      </c>
      <c r="E3260" s="24" t="s">
        <v>13</v>
      </c>
      <c r="F3260" s="58">
        <v>1613.9</v>
      </c>
      <c r="G3260" s="22">
        <v>776</v>
      </c>
      <c r="H3260" s="10">
        <v>3198702</v>
      </c>
    </row>
    <row r="3261" spans="1:8" ht="15.75" customHeight="1" x14ac:dyDescent="0.25">
      <c r="A3261" s="41"/>
      <c r="B3261" s="41"/>
      <c r="C3261" s="41"/>
      <c r="D3261" s="41"/>
      <c r="E3261" s="24" t="s">
        <v>16</v>
      </c>
      <c r="F3261" s="58">
        <v>1613.9</v>
      </c>
      <c r="G3261" s="22" t="s">
        <v>17</v>
      </c>
      <c r="H3261" s="10">
        <v>65029.61</v>
      </c>
    </row>
    <row r="3262" spans="1:8" ht="15.75" customHeight="1" x14ac:dyDescent="0.25">
      <c r="A3262" s="41"/>
      <c r="B3262" s="41"/>
      <c r="C3262" s="41"/>
      <c r="D3262" s="41"/>
      <c r="E3262" s="24" t="s">
        <v>14</v>
      </c>
      <c r="F3262" s="58">
        <v>1613.9</v>
      </c>
      <c r="G3262" s="22" t="s">
        <v>15</v>
      </c>
      <c r="H3262" s="10">
        <v>48528</v>
      </c>
    </row>
    <row r="3263" spans="1:8" ht="15.75" customHeight="1" x14ac:dyDescent="0.25">
      <c r="A3263" s="41">
        <v>1540</v>
      </c>
      <c r="B3263" s="42" t="s">
        <v>1606</v>
      </c>
      <c r="C3263" s="40" t="s">
        <v>1608</v>
      </c>
      <c r="D3263" s="43">
        <v>2019</v>
      </c>
      <c r="E3263" s="24" t="s">
        <v>13</v>
      </c>
      <c r="F3263" s="58">
        <v>178.9</v>
      </c>
      <c r="G3263" s="22">
        <v>250.7</v>
      </c>
      <c r="H3263" s="10">
        <v>1051296</v>
      </c>
    </row>
    <row r="3264" spans="1:8" ht="15.75" customHeight="1" x14ac:dyDescent="0.25">
      <c r="A3264" s="41"/>
      <c r="B3264" s="41"/>
      <c r="C3264" s="41"/>
      <c r="D3264" s="41"/>
      <c r="E3264" s="24" t="s">
        <v>16</v>
      </c>
      <c r="F3264" s="58">
        <v>178.9</v>
      </c>
      <c r="G3264" s="22" t="s">
        <v>17</v>
      </c>
      <c r="H3264" s="10">
        <v>21372.85</v>
      </c>
    </row>
    <row r="3265" spans="1:8" ht="15.75" customHeight="1" x14ac:dyDescent="0.25">
      <c r="A3265" s="41"/>
      <c r="B3265" s="41"/>
      <c r="C3265" s="41"/>
      <c r="D3265" s="41"/>
      <c r="E3265" s="24" t="s">
        <v>14</v>
      </c>
      <c r="F3265" s="58">
        <v>178.9</v>
      </c>
      <c r="G3265" s="22" t="s">
        <v>15</v>
      </c>
      <c r="H3265" s="10">
        <v>22156</v>
      </c>
    </row>
    <row r="3266" spans="1:8" ht="15.75" customHeight="1" x14ac:dyDescent="0.25">
      <c r="A3266" s="41">
        <v>1541</v>
      </c>
      <c r="B3266" s="42" t="s">
        <v>1606</v>
      </c>
      <c r="C3266" s="40" t="s">
        <v>1609</v>
      </c>
      <c r="D3266" s="43">
        <v>2019</v>
      </c>
      <c r="E3266" s="24" t="s">
        <v>13</v>
      </c>
      <c r="F3266" s="58">
        <v>306.8</v>
      </c>
      <c r="G3266" s="22">
        <v>250.1</v>
      </c>
      <c r="H3266" s="10">
        <v>1050756</v>
      </c>
    </row>
    <row r="3267" spans="1:8" ht="15.75" customHeight="1" x14ac:dyDescent="0.25">
      <c r="A3267" s="41"/>
      <c r="B3267" s="41"/>
      <c r="C3267" s="41"/>
      <c r="D3267" s="41"/>
      <c r="E3267" s="24" t="s">
        <v>16</v>
      </c>
      <c r="F3267" s="58">
        <v>306.8</v>
      </c>
      <c r="G3267" s="22" t="s">
        <v>17</v>
      </c>
      <c r="H3267" s="10">
        <v>21361.87</v>
      </c>
    </row>
    <row r="3268" spans="1:8" ht="15.75" customHeight="1" x14ac:dyDescent="0.25">
      <c r="A3268" s="41"/>
      <c r="B3268" s="41"/>
      <c r="C3268" s="41"/>
      <c r="D3268" s="41"/>
      <c r="E3268" s="24" t="s">
        <v>14</v>
      </c>
      <c r="F3268" s="58">
        <v>306.8</v>
      </c>
      <c r="G3268" s="22" t="s">
        <v>15</v>
      </c>
      <c r="H3268" s="10">
        <v>24135</v>
      </c>
    </row>
    <row r="3269" spans="1:8" ht="15.75" customHeight="1" x14ac:dyDescent="0.25">
      <c r="A3269" s="39">
        <v>1542</v>
      </c>
      <c r="B3269" s="8" t="s">
        <v>1606</v>
      </c>
      <c r="C3269" s="9" t="s">
        <v>1610</v>
      </c>
      <c r="D3269" s="24">
        <v>2019</v>
      </c>
      <c r="E3269" s="24" t="s">
        <v>14</v>
      </c>
      <c r="F3269" s="58">
        <v>376</v>
      </c>
      <c r="G3269" s="22" t="s">
        <v>15</v>
      </c>
      <c r="H3269" s="10">
        <v>15536</v>
      </c>
    </row>
    <row r="3270" spans="1:8" ht="15.75" customHeight="1" x14ac:dyDescent="0.25">
      <c r="A3270" s="39">
        <v>1543</v>
      </c>
      <c r="B3270" s="8" t="s">
        <v>1606</v>
      </c>
      <c r="C3270" s="9" t="s">
        <v>1611</v>
      </c>
      <c r="D3270" s="24">
        <v>2019</v>
      </c>
      <c r="E3270" s="24" t="s">
        <v>14</v>
      </c>
      <c r="F3270" s="58">
        <v>544.20000000000005</v>
      </c>
      <c r="G3270" s="22" t="s">
        <v>15</v>
      </c>
      <c r="H3270" s="10">
        <v>28869</v>
      </c>
    </row>
  </sheetData>
  <autoFilter ref="A5:H3270">
    <sortState ref="A6:H3270">
      <sortCondition ref="B5:B3270"/>
    </sortState>
  </autoFilter>
  <mergeCells count="4312">
    <mergeCell ref="G1:H1"/>
    <mergeCell ref="A2:H2"/>
    <mergeCell ref="A3:H3"/>
    <mergeCell ref="A4:H4"/>
    <mergeCell ref="C6:C8"/>
    <mergeCell ref="B6:B8"/>
    <mergeCell ref="A6:A8"/>
    <mergeCell ref="D6:D8"/>
    <mergeCell ref="C9:C11"/>
    <mergeCell ref="B9:B11"/>
    <mergeCell ref="A9:A11"/>
    <mergeCell ref="D9:D11"/>
    <mergeCell ref="C12:C13"/>
    <mergeCell ref="B12:B13"/>
    <mergeCell ref="A12:A13"/>
    <mergeCell ref="D12:D13"/>
    <mergeCell ref="C14:C15"/>
    <mergeCell ref="B14:B15"/>
    <mergeCell ref="A14:A15"/>
    <mergeCell ref="D14:D15"/>
    <mergeCell ref="C16:C17"/>
    <mergeCell ref="B16:B17"/>
    <mergeCell ref="A16:A17"/>
    <mergeCell ref="D16:D17"/>
    <mergeCell ref="C18:C19"/>
    <mergeCell ref="B18:B19"/>
    <mergeCell ref="A18:A19"/>
    <mergeCell ref="D18:D19"/>
    <mergeCell ref="C20:C21"/>
    <mergeCell ref="B20:B21"/>
    <mergeCell ref="A20:A21"/>
    <mergeCell ref="D20:D21"/>
    <mergeCell ref="C22:C23"/>
    <mergeCell ref="B22:B23"/>
    <mergeCell ref="A22:A23"/>
    <mergeCell ref="D22:D23"/>
    <mergeCell ref="C24:C25"/>
    <mergeCell ref="B24:B25"/>
    <mergeCell ref="A24:A25"/>
    <mergeCell ref="D24:D25"/>
    <mergeCell ref="C26:C28"/>
    <mergeCell ref="B26:B28"/>
    <mergeCell ref="A26:A28"/>
    <mergeCell ref="D26:D28"/>
    <mergeCell ref="C29:C31"/>
    <mergeCell ref="B29:B31"/>
    <mergeCell ref="A29:A31"/>
    <mergeCell ref="D29:D31"/>
    <mergeCell ref="C38:C39"/>
    <mergeCell ref="B38:B39"/>
    <mergeCell ref="A38:A39"/>
    <mergeCell ref="D38:D39"/>
    <mergeCell ref="C40:C44"/>
    <mergeCell ref="B40:B44"/>
    <mergeCell ref="A40:A44"/>
    <mergeCell ref="D40:D44"/>
    <mergeCell ref="C45:C46"/>
    <mergeCell ref="B45:B46"/>
    <mergeCell ref="A45:A46"/>
    <mergeCell ref="D45:D46"/>
    <mergeCell ref="C47:C48"/>
    <mergeCell ref="B47:B48"/>
    <mergeCell ref="A47:A48"/>
    <mergeCell ref="D47:D48"/>
    <mergeCell ref="C50:C53"/>
    <mergeCell ref="B50:B53"/>
    <mergeCell ref="A50:A53"/>
    <mergeCell ref="D50:D53"/>
    <mergeCell ref="C54:C55"/>
    <mergeCell ref="B54:B55"/>
    <mergeCell ref="A54:A55"/>
    <mergeCell ref="D54:D55"/>
    <mergeCell ref="C56:C61"/>
    <mergeCell ref="B56:B61"/>
    <mergeCell ref="A56:A61"/>
    <mergeCell ref="D56:D61"/>
    <mergeCell ref="C62:C67"/>
    <mergeCell ref="B62:B67"/>
    <mergeCell ref="A62:A67"/>
    <mergeCell ref="D62:D67"/>
    <mergeCell ref="C68:C69"/>
    <mergeCell ref="B68:B69"/>
    <mergeCell ref="A68:A69"/>
    <mergeCell ref="D68:D69"/>
    <mergeCell ref="C70:C71"/>
    <mergeCell ref="B70:B71"/>
    <mergeCell ref="A70:A71"/>
    <mergeCell ref="D70:D71"/>
    <mergeCell ref="C72:C73"/>
    <mergeCell ref="B72:B73"/>
    <mergeCell ref="A72:A73"/>
    <mergeCell ref="D72:D73"/>
    <mergeCell ref="C74:C76"/>
    <mergeCell ref="B74:B76"/>
    <mergeCell ref="A74:A76"/>
    <mergeCell ref="D74:D76"/>
    <mergeCell ref="C77:C79"/>
    <mergeCell ref="B77:B79"/>
    <mergeCell ref="A77:A79"/>
    <mergeCell ref="D77:D79"/>
    <mergeCell ref="C80:C84"/>
    <mergeCell ref="B80:B84"/>
    <mergeCell ref="A80:A84"/>
    <mergeCell ref="D80:D84"/>
    <mergeCell ref="C85:C86"/>
    <mergeCell ref="B85:B86"/>
    <mergeCell ref="A85:A86"/>
    <mergeCell ref="D85:D86"/>
    <mergeCell ref="C87:C89"/>
    <mergeCell ref="B87:B89"/>
    <mergeCell ref="A87:A89"/>
    <mergeCell ref="D87:D89"/>
    <mergeCell ref="C90:C95"/>
    <mergeCell ref="B90:B95"/>
    <mergeCell ref="A90:A95"/>
    <mergeCell ref="D90:D95"/>
    <mergeCell ref="C96:C97"/>
    <mergeCell ref="B96:B97"/>
    <mergeCell ref="A96:A97"/>
    <mergeCell ref="D96:D97"/>
    <mergeCell ref="C98:C99"/>
    <mergeCell ref="B98:B99"/>
    <mergeCell ref="A98:A99"/>
    <mergeCell ref="D98:D99"/>
    <mergeCell ref="C100:C101"/>
    <mergeCell ref="B100:B101"/>
    <mergeCell ref="A100:A101"/>
    <mergeCell ref="D100:D101"/>
    <mergeCell ref="C102:C103"/>
    <mergeCell ref="B102:B103"/>
    <mergeCell ref="A102:A103"/>
    <mergeCell ref="D102:D103"/>
    <mergeCell ref="C104:C105"/>
    <mergeCell ref="B104:B105"/>
    <mergeCell ref="A104:A105"/>
    <mergeCell ref="D104:D105"/>
    <mergeCell ref="C106:C107"/>
    <mergeCell ref="B106:B107"/>
    <mergeCell ref="A106:A107"/>
    <mergeCell ref="D106:D107"/>
    <mergeCell ref="C108:C112"/>
    <mergeCell ref="B108:B112"/>
    <mergeCell ref="A108:A112"/>
    <mergeCell ref="D108:D112"/>
    <mergeCell ref="C113:C117"/>
    <mergeCell ref="B113:B117"/>
    <mergeCell ref="A113:A117"/>
    <mergeCell ref="D113:D117"/>
    <mergeCell ref="C118:C119"/>
    <mergeCell ref="B118:B119"/>
    <mergeCell ref="A118:A119"/>
    <mergeCell ref="D118:D119"/>
    <mergeCell ref="C120:C124"/>
    <mergeCell ref="B120:B124"/>
    <mergeCell ref="A120:A124"/>
    <mergeCell ref="D120:D124"/>
    <mergeCell ref="C125:C129"/>
    <mergeCell ref="B125:B129"/>
    <mergeCell ref="A125:A129"/>
    <mergeCell ref="D125:D129"/>
    <mergeCell ref="C130:C131"/>
    <mergeCell ref="B130:B131"/>
    <mergeCell ref="A130:A131"/>
    <mergeCell ref="D130:D131"/>
    <mergeCell ref="C132:C133"/>
    <mergeCell ref="B132:B133"/>
    <mergeCell ref="A132:A133"/>
    <mergeCell ref="D132:D133"/>
    <mergeCell ref="C134:C135"/>
    <mergeCell ref="B134:B135"/>
    <mergeCell ref="A134:A135"/>
    <mergeCell ref="D134:D135"/>
    <mergeCell ref="C136:C138"/>
    <mergeCell ref="B136:B138"/>
    <mergeCell ref="A136:A138"/>
    <mergeCell ref="D136:D138"/>
    <mergeCell ref="C139:C141"/>
    <mergeCell ref="B139:B141"/>
    <mergeCell ref="A139:A141"/>
    <mergeCell ref="D139:D141"/>
    <mergeCell ref="C142:C143"/>
    <mergeCell ref="B142:B143"/>
    <mergeCell ref="A142:A143"/>
    <mergeCell ref="D142:D143"/>
    <mergeCell ref="C144:C145"/>
    <mergeCell ref="B144:B145"/>
    <mergeCell ref="A144:A145"/>
    <mergeCell ref="D144:D145"/>
    <mergeCell ref="C146:C147"/>
    <mergeCell ref="B146:B147"/>
    <mergeCell ref="A146:A147"/>
    <mergeCell ref="D146:D147"/>
    <mergeCell ref="C148:C149"/>
    <mergeCell ref="B148:B149"/>
    <mergeCell ref="A148:A149"/>
    <mergeCell ref="D148:D149"/>
    <mergeCell ref="C150:C151"/>
    <mergeCell ref="B150:B151"/>
    <mergeCell ref="A150:A151"/>
    <mergeCell ref="D150:D151"/>
    <mergeCell ref="C152:C153"/>
    <mergeCell ref="B152:B153"/>
    <mergeCell ref="A152:A153"/>
    <mergeCell ref="D152:D153"/>
    <mergeCell ref="C154:C155"/>
    <mergeCell ref="B154:B155"/>
    <mergeCell ref="A154:A155"/>
    <mergeCell ref="D154:D155"/>
    <mergeCell ref="C156:C157"/>
    <mergeCell ref="B156:B157"/>
    <mergeCell ref="A156:A157"/>
    <mergeCell ref="D156:D157"/>
    <mergeCell ref="C158:C159"/>
    <mergeCell ref="B158:B159"/>
    <mergeCell ref="A158:A159"/>
    <mergeCell ref="D158:D159"/>
    <mergeCell ref="C160:C161"/>
    <mergeCell ref="B160:B161"/>
    <mergeCell ref="A160:A161"/>
    <mergeCell ref="D160:D161"/>
    <mergeCell ref="C162:C163"/>
    <mergeCell ref="B162:B163"/>
    <mergeCell ref="A162:A163"/>
    <mergeCell ref="D162:D163"/>
    <mergeCell ref="C164:C165"/>
    <mergeCell ref="B164:B165"/>
    <mergeCell ref="A164:A165"/>
    <mergeCell ref="D164:D165"/>
    <mergeCell ref="C166:C167"/>
    <mergeCell ref="B166:B167"/>
    <mergeCell ref="A166:A167"/>
    <mergeCell ref="D166:D167"/>
    <mergeCell ref="C168:C171"/>
    <mergeCell ref="B168:B171"/>
    <mergeCell ref="A168:A171"/>
    <mergeCell ref="D168:D171"/>
    <mergeCell ref="C173:C174"/>
    <mergeCell ref="B173:B174"/>
    <mergeCell ref="A173:A174"/>
    <mergeCell ref="D173:D174"/>
    <mergeCell ref="C175:C176"/>
    <mergeCell ref="B175:B176"/>
    <mergeCell ref="A175:A176"/>
    <mergeCell ref="D175:D176"/>
    <mergeCell ref="C177:C178"/>
    <mergeCell ref="B177:B178"/>
    <mergeCell ref="A177:A178"/>
    <mergeCell ref="D177:D178"/>
    <mergeCell ref="C179:C186"/>
    <mergeCell ref="B179:B186"/>
    <mergeCell ref="A179:A186"/>
    <mergeCell ref="D179:D186"/>
    <mergeCell ref="C187:C188"/>
    <mergeCell ref="B187:B188"/>
    <mergeCell ref="A187:A188"/>
    <mergeCell ref="D187:D188"/>
    <mergeCell ref="C189:C190"/>
    <mergeCell ref="B189:B190"/>
    <mergeCell ref="A189:A190"/>
    <mergeCell ref="D189:D190"/>
    <mergeCell ref="C191:C192"/>
    <mergeCell ref="B191:B192"/>
    <mergeCell ref="A191:A192"/>
    <mergeCell ref="D191:D192"/>
    <mergeCell ref="C193:C194"/>
    <mergeCell ref="B193:B194"/>
    <mergeCell ref="A193:A194"/>
    <mergeCell ref="D193:D194"/>
    <mergeCell ref="C195:C196"/>
    <mergeCell ref="B195:B196"/>
    <mergeCell ref="A195:A196"/>
    <mergeCell ref="D195:D196"/>
    <mergeCell ref="C197:C198"/>
    <mergeCell ref="B197:B198"/>
    <mergeCell ref="A197:A198"/>
    <mergeCell ref="D197:D198"/>
    <mergeCell ref="C199:C200"/>
    <mergeCell ref="B199:B200"/>
    <mergeCell ref="A199:A200"/>
    <mergeCell ref="D199:D200"/>
    <mergeCell ref="C201:C202"/>
    <mergeCell ref="B201:B202"/>
    <mergeCell ref="A201:A202"/>
    <mergeCell ref="D201:D202"/>
    <mergeCell ref="C203:C204"/>
    <mergeCell ref="B203:B204"/>
    <mergeCell ref="A203:A204"/>
    <mergeCell ref="D203:D204"/>
    <mergeCell ref="C205:C206"/>
    <mergeCell ref="B205:B206"/>
    <mergeCell ref="A205:A206"/>
    <mergeCell ref="D205:D206"/>
    <mergeCell ref="C207:C208"/>
    <mergeCell ref="B207:B208"/>
    <mergeCell ref="A207:A208"/>
    <mergeCell ref="D207:D208"/>
    <mergeCell ref="C209:C210"/>
    <mergeCell ref="B209:B210"/>
    <mergeCell ref="A209:A210"/>
    <mergeCell ref="D209:D210"/>
    <mergeCell ref="C211:C212"/>
    <mergeCell ref="B211:B212"/>
    <mergeCell ref="A211:A212"/>
    <mergeCell ref="D211:D212"/>
    <mergeCell ref="C213:C216"/>
    <mergeCell ref="B213:B216"/>
    <mergeCell ref="A213:A216"/>
    <mergeCell ref="D213:D216"/>
    <mergeCell ref="C217:C218"/>
    <mergeCell ref="B217:B218"/>
    <mergeCell ref="A217:A218"/>
    <mergeCell ref="D217:D218"/>
    <mergeCell ref="C219:C220"/>
    <mergeCell ref="B219:B220"/>
    <mergeCell ref="A219:A220"/>
    <mergeCell ref="D219:D220"/>
    <mergeCell ref="C221:C222"/>
    <mergeCell ref="B221:B222"/>
    <mergeCell ref="A221:A222"/>
    <mergeCell ref="D221:D222"/>
    <mergeCell ref="C223:C224"/>
    <mergeCell ref="B223:B224"/>
    <mergeCell ref="A223:A224"/>
    <mergeCell ref="D223:D224"/>
    <mergeCell ref="C225:C226"/>
    <mergeCell ref="B225:B226"/>
    <mergeCell ref="A225:A226"/>
    <mergeCell ref="D225:D226"/>
    <mergeCell ref="C227:C228"/>
    <mergeCell ref="B227:B228"/>
    <mergeCell ref="A227:A228"/>
    <mergeCell ref="D227:D228"/>
    <mergeCell ref="C229:C230"/>
    <mergeCell ref="B229:B230"/>
    <mergeCell ref="A229:A230"/>
    <mergeCell ref="D229:D230"/>
    <mergeCell ref="C231:C232"/>
    <mergeCell ref="B231:B232"/>
    <mergeCell ref="A231:A232"/>
    <mergeCell ref="D231:D232"/>
    <mergeCell ref="C233:C238"/>
    <mergeCell ref="B233:B238"/>
    <mergeCell ref="A233:A238"/>
    <mergeCell ref="D233:D238"/>
    <mergeCell ref="C239:C243"/>
    <mergeCell ref="B239:B243"/>
    <mergeCell ref="A239:A243"/>
    <mergeCell ref="D239:D243"/>
    <mergeCell ref="C244:C245"/>
    <mergeCell ref="B244:B245"/>
    <mergeCell ref="A244:A245"/>
    <mergeCell ref="D244:D245"/>
    <mergeCell ref="C246:C247"/>
    <mergeCell ref="B246:B247"/>
    <mergeCell ref="A246:A247"/>
    <mergeCell ref="D246:D247"/>
    <mergeCell ref="C248:C249"/>
    <mergeCell ref="B248:B249"/>
    <mergeCell ref="A248:A249"/>
    <mergeCell ref="D248:D249"/>
    <mergeCell ref="C250:C251"/>
    <mergeCell ref="B250:B251"/>
    <mergeCell ref="A250:A251"/>
    <mergeCell ref="D250:D251"/>
    <mergeCell ref="C252:C253"/>
    <mergeCell ref="B252:B253"/>
    <mergeCell ref="A252:A253"/>
    <mergeCell ref="D252:D253"/>
    <mergeCell ref="C254:C255"/>
    <mergeCell ref="B254:B255"/>
    <mergeCell ref="A254:A255"/>
    <mergeCell ref="D254:D255"/>
    <mergeCell ref="C257:C258"/>
    <mergeCell ref="B257:B258"/>
    <mergeCell ref="A257:A258"/>
    <mergeCell ref="D257:D258"/>
    <mergeCell ref="C259:C260"/>
    <mergeCell ref="B259:B260"/>
    <mergeCell ref="A259:A260"/>
    <mergeCell ref="D259:D260"/>
    <mergeCell ref="C261:C262"/>
    <mergeCell ref="B261:B262"/>
    <mergeCell ref="A261:A262"/>
    <mergeCell ref="D261:D262"/>
    <mergeCell ref="C263:C264"/>
    <mergeCell ref="B263:B264"/>
    <mergeCell ref="A263:A264"/>
    <mergeCell ref="D263:D264"/>
    <mergeCell ref="C265:C266"/>
    <mergeCell ref="B265:B266"/>
    <mergeCell ref="A265:A266"/>
    <mergeCell ref="D265:D266"/>
    <mergeCell ref="C267:C268"/>
    <mergeCell ref="B267:B268"/>
    <mergeCell ref="A267:A268"/>
    <mergeCell ref="D267:D268"/>
    <mergeCell ref="C269:C270"/>
    <mergeCell ref="B269:B270"/>
    <mergeCell ref="A269:A270"/>
    <mergeCell ref="D269:D270"/>
    <mergeCell ref="C271:C272"/>
    <mergeCell ref="B271:B272"/>
    <mergeCell ref="A271:A272"/>
    <mergeCell ref="D271:D272"/>
    <mergeCell ref="C273:C274"/>
    <mergeCell ref="B273:B274"/>
    <mergeCell ref="A273:A274"/>
    <mergeCell ref="D273:D274"/>
    <mergeCell ref="C275:C276"/>
    <mergeCell ref="B275:B276"/>
    <mergeCell ref="A275:A276"/>
    <mergeCell ref="D275:D276"/>
    <mergeCell ref="C277:C278"/>
    <mergeCell ref="B277:B278"/>
    <mergeCell ref="A277:A278"/>
    <mergeCell ref="D277:D278"/>
    <mergeCell ref="C279:C280"/>
    <mergeCell ref="B279:B280"/>
    <mergeCell ref="A279:A280"/>
    <mergeCell ref="D279:D280"/>
    <mergeCell ref="C281:C282"/>
    <mergeCell ref="B281:B282"/>
    <mergeCell ref="A281:A282"/>
    <mergeCell ref="D281:D282"/>
    <mergeCell ref="C283:C284"/>
    <mergeCell ref="B283:B284"/>
    <mergeCell ref="A283:A284"/>
    <mergeCell ref="D283:D284"/>
    <mergeCell ref="C285:C286"/>
    <mergeCell ref="B285:B286"/>
    <mergeCell ref="A285:A286"/>
    <mergeCell ref="D285:D286"/>
    <mergeCell ref="C287:C291"/>
    <mergeCell ref="B287:B291"/>
    <mergeCell ref="A287:A291"/>
    <mergeCell ref="D287:D291"/>
    <mergeCell ref="C292:C293"/>
    <mergeCell ref="B292:B293"/>
    <mergeCell ref="A292:A293"/>
    <mergeCell ref="D292:D293"/>
    <mergeCell ref="C294:C295"/>
    <mergeCell ref="B294:B295"/>
    <mergeCell ref="A294:A295"/>
    <mergeCell ref="D294:D295"/>
    <mergeCell ref="C296:C297"/>
    <mergeCell ref="B296:B297"/>
    <mergeCell ref="A296:A297"/>
    <mergeCell ref="D296:D297"/>
    <mergeCell ref="C298:C302"/>
    <mergeCell ref="B298:B302"/>
    <mergeCell ref="A298:A302"/>
    <mergeCell ref="D298:D302"/>
    <mergeCell ref="C303:C307"/>
    <mergeCell ref="B303:B307"/>
    <mergeCell ref="A303:A307"/>
    <mergeCell ref="D303:D307"/>
    <mergeCell ref="C308:C313"/>
    <mergeCell ref="B308:B313"/>
    <mergeCell ref="A308:A313"/>
    <mergeCell ref="D308:D313"/>
    <mergeCell ref="C314:C315"/>
    <mergeCell ref="B314:B315"/>
    <mergeCell ref="A314:A315"/>
    <mergeCell ref="D314:D315"/>
    <mergeCell ref="C316:C317"/>
    <mergeCell ref="B316:B317"/>
    <mergeCell ref="A316:A317"/>
    <mergeCell ref="D316:D317"/>
    <mergeCell ref="C318:C319"/>
    <mergeCell ref="B318:B319"/>
    <mergeCell ref="A318:A319"/>
    <mergeCell ref="D318:D319"/>
    <mergeCell ref="C320:C321"/>
    <mergeCell ref="B320:B321"/>
    <mergeCell ref="A320:A321"/>
    <mergeCell ref="D320:D321"/>
    <mergeCell ref="C322:C323"/>
    <mergeCell ref="B322:B323"/>
    <mergeCell ref="A322:A323"/>
    <mergeCell ref="D322:D323"/>
    <mergeCell ref="C324:C325"/>
    <mergeCell ref="B324:B325"/>
    <mergeCell ref="A324:A325"/>
    <mergeCell ref="D324:D325"/>
    <mergeCell ref="C326:C327"/>
    <mergeCell ref="B326:B327"/>
    <mergeCell ref="A326:A327"/>
    <mergeCell ref="D326:D327"/>
    <mergeCell ref="C328:C332"/>
    <mergeCell ref="B328:B332"/>
    <mergeCell ref="A328:A332"/>
    <mergeCell ref="D328:D332"/>
    <mergeCell ref="C333:C334"/>
    <mergeCell ref="B333:B334"/>
    <mergeCell ref="A333:A334"/>
    <mergeCell ref="D333:D334"/>
    <mergeCell ref="C335:C340"/>
    <mergeCell ref="B335:B340"/>
    <mergeCell ref="A335:A340"/>
    <mergeCell ref="D335:D340"/>
    <mergeCell ref="C341:C342"/>
    <mergeCell ref="B341:B342"/>
    <mergeCell ref="A341:A342"/>
    <mergeCell ref="D341:D342"/>
    <mergeCell ref="C343:C344"/>
    <mergeCell ref="B343:B344"/>
    <mergeCell ref="A343:A344"/>
    <mergeCell ref="D343:D344"/>
    <mergeCell ref="C345:C346"/>
    <mergeCell ref="B345:B346"/>
    <mergeCell ref="A345:A346"/>
    <mergeCell ref="D345:D346"/>
    <mergeCell ref="C347:C348"/>
    <mergeCell ref="B347:B348"/>
    <mergeCell ref="A347:A348"/>
    <mergeCell ref="D347:D348"/>
    <mergeCell ref="C349:C350"/>
    <mergeCell ref="B349:B350"/>
    <mergeCell ref="A349:A350"/>
    <mergeCell ref="D349:D350"/>
    <mergeCell ref="C351:C352"/>
    <mergeCell ref="B351:B352"/>
    <mergeCell ref="A351:A352"/>
    <mergeCell ref="D351:D352"/>
    <mergeCell ref="C353:C354"/>
    <mergeCell ref="B353:B354"/>
    <mergeCell ref="A353:A354"/>
    <mergeCell ref="D353:D354"/>
    <mergeCell ref="C355:C356"/>
    <mergeCell ref="B355:B356"/>
    <mergeCell ref="A355:A356"/>
    <mergeCell ref="D355:D356"/>
    <mergeCell ref="C357:C358"/>
    <mergeCell ref="B357:B358"/>
    <mergeCell ref="A357:A358"/>
    <mergeCell ref="D357:D358"/>
    <mergeCell ref="C359:C360"/>
    <mergeCell ref="B359:B360"/>
    <mergeCell ref="A359:A360"/>
    <mergeCell ref="D359:D360"/>
    <mergeCell ref="C361:C364"/>
    <mergeCell ref="B361:B364"/>
    <mergeCell ref="A361:A364"/>
    <mergeCell ref="D361:D364"/>
    <mergeCell ref="C365:C366"/>
    <mergeCell ref="B365:B366"/>
    <mergeCell ref="A365:A366"/>
    <mergeCell ref="D365:D366"/>
    <mergeCell ref="C367:C368"/>
    <mergeCell ref="B367:B368"/>
    <mergeCell ref="A367:A368"/>
    <mergeCell ref="D367:D368"/>
    <mergeCell ref="C369:C373"/>
    <mergeCell ref="B369:B373"/>
    <mergeCell ref="A369:A373"/>
    <mergeCell ref="D369:D373"/>
    <mergeCell ref="C374:C375"/>
    <mergeCell ref="B374:B375"/>
    <mergeCell ref="A374:A375"/>
    <mergeCell ref="D374:D375"/>
    <mergeCell ref="C376:C377"/>
    <mergeCell ref="B376:B377"/>
    <mergeCell ref="A376:A377"/>
    <mergeCell ref="D376:D377"/>
    <mergeCell ref="C378:C379"/>
    <mergeCell ref="B378:B379"/>
    <mergeCell ref="A378:A379"/>
    <mergeCell ref="D378:D379"/>
    <mergeCell ref="C380:C381"/>
    <mergeCell ref="B380:B381"/>
    <mergeCell ref="A380:A381"/>
    <mergeCell ref="D380:D381"/>
    <mergeCell ref="C382:C383"/>
    <mergeCell ref="B382:B383"/>
    <mergeCell ref="A382:A383"/>
    <mergeCell ref="D382:D383"/>
    <mergeCell ref="C384:C385"/>
    <mergeCell ref="B384:B385"/>
    <mergeCell ref="A384:A385"/>
    <mergeCell ref="D384:D385"/>
    <mergeCell ref="C386:C387"/>
    <mergeCell ref="B386:B387"/>
    <mergeCell ref="A386:A387"/>
    <mergeCell ref="D386:D387"/>
    <mergeCell ref="C388:C389"/>
    <mergeCell ref="B388:B389"/>
    <mergeCell ref="A388:A389"/>
    <mergeCell ref="D388:D389"/>
    <mergeCell ref="C390:C391"/>
    <mergeCell ref="B390:B391"/>
    <mergeCell ref="A390:A391"/>
    <mergeCell ref="D390:D391"/>
    <mergeCell ref="C392:C393"/>
    <mergeCell ref="B392:B393"/>
    <mergeCell ref="A392:A393"/>
    <mergeCell ref="D392:D393"/>
    <mergeCell ref="C394:C395"/>
    <mergeCell ref="B394:B395"/>
    <mergeCell ref="A394:A395"/>
    <mergeCell ref="D394:D395"/>
    <mergeCell ref="C396:C397"/>
    <mergeCell ref="B396:B397"/>
    <mergeCell ref="A396:A397"/>
    <mergeCell ref="D396:D397"/>
    <mergeCell ref="C398:C399"/>
    <mergeCell ref="B398:B399"/>
    <mergeCell ref="A398:A399"/>
    <mergeCell ref="D398:D399"/>
    <mergeCell ref="C400:C401"/>
    <mergeCell ref="B400:B401"/>
    <mergeCell ref="A400:A401"/>
    <mergeCell ref="D400:D401"/>
    <mergeCell ref="C402:C403"/>
    <mergeCell ref="B402:B403"/>
    <mergeCell ref="A402:A403"/>
    <mergeCell ref="D402:D403"/>
    <mergeCell ref="C404:C408"/>
    <mergeCell ref="B404:B408"/>
    <mergeCell ref="A404:A408"/>
    <mergeCell ref="D404:D408"/>
    <mergeCell ref="C409:C410"/>
    <mergeCell ref="B409:B410"/>
    <mergeCell ref="A409:A410"/>
    <mergeCell ref="D409:D410"/>
    <mergeCell ref="C411:C412"/>
    <mergeCell ref="B411:B412"/>
    <mergeCell ref="A411:A412"/>
    <mergeCell ref="D411:D412"/>
    <mergeCell ref="C413:C414"/>
    <mergeCell ref="B413:B414"/>
    <mergeCell ref="A413:A414"/>
    <mergeCell ref="D413:D414"/>
    <mergeCell ref="C415:C416"/>
    <mergeCell ref="B415:B416"/>
    <mergeCell ref="A415:A416"/>
    <mergeCell ref="D415:D416"/>
    <mergeCell ref="C417:C418"/>
    <mergeCell ref="B417:B418"/>
    <mergeCell ref="A417:A418"/>
    <mergeCell ref="D417:D418"/>
    <mergeCell ref="C419:C423"/>
    <mergeCell ref="B419:B423"/>
    <mergeCell ref="A419:A423"/>
    <mergeCell ref="D419:D423"/>
    <mergeCell ref="C424:C425"/>
    <mergeCell ref="B424:B425"/>
    <mergeCell ref="A424:A425"/>
    <mergeCell ref="D424:D425"/>
    <mergeCell ref="C426:C427"/>
    <mergeCell ref="B426:B427"/>
    <mergeCell ref="A426:A427"/>
    <mergeCell ref="D426:D427"/>
    <mergeCell ref="C428:C429"/>
    <mergeCell ref="B428:B429"/>
    <mergeCell ref="A428:A429"/>
    <mergeCell ref="D428:D429"/>
    <mergeCell ref="C430:C431"/>
    <mergeCell ref="B430:B431"/>
    <mergeCell ref="A430:A431"/>
    <mergeCell ref="D430:D431"/>
    <mergeCell ref="C432:C433"/>
    <mergeCell ref="B432:B433"/>
    <mergeCell ref="A432:A433"/>
    <mergeCell ref="D432:D433"/>
    <mergeCell ref="C434:C435"/>
    <mergeCell ref="B434:B435"/>
    <mergeCell ref="A434:A435"/>
    <mergeCell ref="D434:D435"/>
    <mergeCell ref="C436:C437"/>
    <mergeCell ref="B436:B437"/>
    <mergeCell ref="A436:A437"/>
    <mergeCell ref="D436:D437"/>
    <mergeCell ref="C438:C439"/>
    <mergeCell ref="B438:B439"/>
    <mergeCell ref="A438:A439"/>
    <mergeCell ref="D438:D439"/>
    <mergeCell ref="C440:C441"/>
    <mergeCell ref="B440:B441"/>
    <mergeCell ref="A440:A441"/>
    <mergeCell ref="D440:D441"/>
    <mergeCell ref="C442:C443"/>
    <mergeCell ref="B442:B443"/>
    <mergeCell ref="A442:A443"/>
    <mergeCell ref="D442:D443"/>
    <mergeCell ref="C444:C445"/>
    <mergeCell ref="B444:B445"/>
    <mergeCell ref="A444:A445"/>
    <mergeCell ref="D444:D445"/>
    <mergeCell ref="C446:C450"/>
    <mergeCell ref="B446:B450"/>
    <mergeCell ref="A446:A450"/>
    <mergeCell ref="D446:D450"/>
    <mergeCell ref="C451:C452"/>
    <mergeCell ref="B451:B452"/>
    <mergeCell ref="A451:A452"/>
    <mergeCell ref="D451:D452"/>
    <mergeCell ref="C453:C454"/>
    <mergeCell ref="B453:B454"/>
    <mergeCell ref="A453:A454"/>
    <mergeCell ref="D453:D454"/>
    <mergeCell ref="C455:C456"/>
    <mergeCell ref="B455:B456"/>
    <mergeCell ref="A455:A456"/>
    <mergeCell ref="D455:D456"/>
    <mergeCell ref="C457:C458"/>
    <mergeCell ref="B457:B458"/>
    <mergeCell ref="A457:A458"/>
    <mergeCell ref="D457:D458"/>
    <mergeCell ref="C459:C460"/>
    <mergeCell ref="B459:B460"/>
    <mergeCell ref="A459:A460"/>
    <mergeCell ref="D459:D460"/>
    <mergeCell ref="C461:C462"/>
    <mergeCell ref="B461:B462"/>
    <mergeCell ref="A461:A462"/>
    <mergeCell ref="D461:D462"/>
    <mergeCell ref="C463:C464"/>
    <mergeCell ref="B463:B464"/>
    <mergeCell ref="A463:A464"/>
    <mergeCell ref="D463:D464"/>
    <mergeCell ref="C465:C466"/>
    <mergeCell ref="B465:B466"/>
    <mergeCell ref="A465:A466"/>
    <mergeCell ref="D465:D466"/>
    <mergeCell ref="C467:C468"/>
    <mergeCell ref="B467:B468"/>
    <mergeCell ref="A467:A468"/>
    <mergeCell ref="D467:D468"/>
    <mergeCell ref="C469:C470"/>
    <mergeCell ref="B469:B470"/>
    <mergeCell ref="A469:A470"/>
    <mergeCell ref="D469:D470"/>
    <mergeCell ref="C471:C472"/>
    <mergeCell ref="B471:B472"/>
    <mergeCell ref="A471:A472"/>
    <mergeCell ref="D471:D472"/>
    <mergeCell ref="C473:C474"/>
    <mergeCell ref="B473:B474"/>
    <mergeCell ref="A473:A474"/>
    <mergeCell ref="D473:D474"/>
    <mergeCell ref="C475:C476"/>
    <mergeCell ref="B475:B476"/>
    <mergeCell ref="A475:A476"/>
    <mergeCell ref="D475:D476"/>
    <mergeCell ref="C477:C478"/>
    <mergeCell ref="B477:B478"/>
    <mergeCell ref="A477:A478"/>
    <mergeCell ref="D477:D478"/>
    <mergeCell ref="C479:C480"/>
    <mergeCell ref="B479:B480"/>
    <mergeCell ref="A479:A480"/>
    <mergeCell ref="D479:D480"/>
    <mergeCell ref="C481:C482"/>
    <mergeCell ref="B481:B482"/>
    <mergeCell ref="A481:A482"/>
    <mergeCell ref="D481:D482"/>
    <mergeCell ref="C483:C484"/>
    <mergeCell ref="B483:B484"/>
    <mergeCell ref="A483:A484"/>
    <mergeCell ref="D483:D484"/>
    <mergeCell ref="C485:C486"/>
    <mergeCell ref="B485:B486"/>
    <mergeCell ref="A485:A486"/>
    <mergeCell ref="D485:D486"/>
    <mergeCell ref="C487:C488"/>
    <mergeCell ref="B487:B488"/>
    <mergeCell ref="A487:A488"/>
    <mergeCell ref="D487:D488"/>
    <mergeCell ref="C489:C490"/>
    <mergeCell ref="B489:B490"/>
    <mergeCell ref="A489:A490"/>
    <mergeCell ref="D489:D490"/>
    <mergeCell ref="C491:C492"/>
    <mergeCell ref="B491:B492"/>
    <mergeCell ref="A491:A492"/>
    <mergeCell ref="D491:D492"/>
    <mergeCell ref="C493:C494"/>
    <mergeCell ref="B493:B494"/>
    <mergeCell ref="A493:A494"/>
    <mergeCell ref="D493:D494"/>
    <mergeCell ref="C495:C496"/>
    <mergeCell ref="B495:B496"/>
    <mergeCell ref="A495:A496"/>
    <mergeCell ref="D495:D496"/>
    <mergeCell ref="C497:C498"/>
    <mergeCell ref="B497:B498"/>
    <mergeCell ref="A497:A498"/>
    <mergeCell ref="D497:D498"/>
    <mergeCell ref="C499:C500"/>
    <mergeCell ref="B499:B500"/>
    <mergeCell ref="A499:A500"/>
    <mergeCell ref="D499:D500"/>
    <mergeCell ref="C501:C502"/>
    <mergeCell ref="B501:B502"/>
    <mergeCell ref="A501:A502"/>
    <mergeCell ref="D501:D502"/>
    <mergeCell ref="C503:C504"/>
    <mergeCell ref="B503:B504"/>
    <mergeCell ref="A503:A504"/>
    <mergeCell ref="D503:D504"/>
    <mergeCell ref="C505:C506"/>
    <mergeCell ref="B505:B506"/>
    <mergeCell ref="A505:A506"/>
    <mergeCell ref="D505:D506"/>
    <mergeCell ref="C507:C511"/>
    <mergeCell ref="B507:B511"/>
    <mergeCell ref="A507:A511"/>
    <mergeCell ref="D507:D511"/>
    <mergeCell ref="C512:C513"/>
    <mergeCell ref="B512:B513"/>
    <mergeCell ref="A512:A513"/>
    <mergeCell ref="D512:D513"/>
    <mergeCell ref="C514:C515"/>
    <mergeCell ref="B514:B515"/>
    <mergeCell ref="A514:A515"/>
    <mergeCell ref="D514:D515"/>
    <mergeCell ref="C516:C517"/>
    <mergeCell ref="B516:B517"/>
    <mergeCell ref="A516:A517"/>
    <mergeCell ref="D516:D517"/>
    <mergeCell ref="C518:C519"/>
    <mergeCell ref="B518:B519"/>
    <mergeCell ref="A518:A519"/>
    <mergeCell ref="D518:D519"/>
    <mergeCell ref="C520:C521"/>
    <mergeCell ref="B520:B521"/>
    <mergeCell ref="A520:A521"/>
    <mergeCell ref="D520:D521"/>
    <mergeCell ref="C522:C523"/>
    <mergeCell ref="B522:B523"/>
    <mergeCell ref="A522:A523"/>
    <mergeCell ref="D522:D523"/>
    <mergeCell ref="C524:C525"/>
    <mergeCell ref="B524:B525"/>
    <mergeCell ref="A524:A525"/>
    <mergeCell ref="D524:D525"/>
    <mergeCell ref="C526:C527"/>
    <mergeCell ref="B526:B527"/>
    <mergeCell ref="A526:A527"/>
    <mergeCell ref="D526:D527"/>
    <mergeCell ref="C528:C529"/>
    <mergeCell ref="B528:B529"/>
    <mergeCell ref="A528:A529"/>
    <mergeCell ref="D528:D529"/>
    <mergeCell ref="C530:C531"/>
    <mergeCell ref="B530:B531"/>
    <mergeCell ref="A530:A531"/>
    <mergeCell ref="D530:D531"/>
    <mergeCell ref="C532:C533"/>
    <mergeCell ref="B532:B533"/>
    <mergeCell ref="A532:A533"/>
    <mergeCell ref="D532:D533"/>
    <mergeCell ref="C534:C535"/>
    <mergeCell ref="B534:B535"/>
    <mergeCell ref="A534:A535"/>
    <mergeCell ref="D534:D535"/>
    <mergeCell ref="C536:C537"/>
    <mergeCell ref="B536:B537"/>
    <mergeCell ref="A536:A537"/>
    <mergeCell ref="D536:D537"/>
    <mergeCell ref="C538:C539"/>
    <mergeCell ref="B538:B539"/>
    <mergeCell ref="A538:A539"/>
    <mergeCell ref="D538:D539"/>
    <mergeCell ref="C540:C541"/>
    <mergeCell ref="B540:B541"/>
    <mergeCell ref="A540:A541"/>
    <mergeCell ref="D540:D541"/>
    <mergeCell ref="C542:C543"/>
    <mergeCell ref="B542:B543"/>
    <mergeCell ref="A542:A543"/>
    <mergeCell ref="D542:D543"/>
    <mergeCell ref="C544:C545"/>
    <mergeCell ref="B544:B545"/>
    <mergeCell ref="A544:A545"/>
    <mergeCell ref="D544:D545"/>
    <mergeCell ref="C546:C547"/>
    <mergeCell ref="B546:B547"/>
    <mergeCell ref="A546:A547"/>
    <mergeCell ref="D546:D547"/>
    <mergeCell ref="C548:C549"/>
    <mergeCell ref="B548:B549"/>
    <mergeCell ref="A548:A549"/>
    <mergeCell ref="D548:D549"/>
    <mergeCell ref="C550:C551"/>
    <mergeCell ref="B550:B551"/>
    <mergeCell ref="A550:A551"/>
    <mergeCell ref="D550:D551"/>
    <mergeCell ref="C552:C553"/>
    <mergeCell ref="B552:B553"/>
    <mergeCell ref="A552:A553"/>
    <mergeCell ref="D552:D553"/>
    <mergeCell ref="C554:C555"/>
    <mergeCell ref="B554:B555"/>
    <mergeCell ref="A554:A555"/>
    <mergeCell ref="D554:D555"/>
    <mergeCell ref="C556:C557"/>
    <mergeCell ref="B556:B557"/>
    <mergeCell ref="A556:A557"/>
    <mergeCell ref="D556:D557"/>
    <mergeCell ref="C558:C559"/>
    <mergeCell ref="B558:B559"/>
    <mergeCell ref="A558:A559"/>
    <mergeCell ref="D558:D559"/>
    <mergeCell ref="C560:C561"/>
    <mergeCell ref="B560:B561"/>
    <mergeCell ref="A560:A561"/>
    <mergeCell ref="D560:D561"/>
    <mergeCell ref="C562:C563"/>
    <mergeCell ref="B562:B563"/>
    <mergeCell ref="A562:A563"/>
    <mergeCell ref="D562:D563"/>
    <mergeCell ref="C564:C565"/>
    <mergeCell ref="B564:B565"/>
    <mergeCell ref="A564:A565"/>
    <mergeCell ref="D564:D565"/>
    <mergeCell ref="C566:C567"/>
    <mergeCell ref="B566:B567"/>
    <mergeCell ref="A566:A567"/>
    <mergeCell ref="D566:D567"/>
    <mergeCell ref="C568:C569"/>
    <mergeCell ref="B568:B569"/>
    <mergeCell ref="A568:A569"/>
    <mergeCell ref="D568:D569"/>
    <mergeCell ref="C570:C571"/>
    <mergeCell ref="B570:B571"/>
    <mergeCell ref="A570:A571"/>
    <mergeCell ref="D570:D571"/>
    <mergeCell ref="C572:C573"/>
    <mergeCell ref="B572:B573"/>
    <mergeCell ref="A572:A573"/>
    <mergeCell ref="D572:D573"/>
    <mergeCell ref="C574:C575"/>
    <mergeCell ref="B574:B575"/>
    <mergeCell ref="A574:A575"/>
    <mergeCell ref="D574:D575"/>
    <mergeCell ref="C576:C577"/>
    <mergeCell ref="B576:B577"/>
    <mergeCell ref="A576:A577"/>
    <mergeCell ref="D576:D577"/>
    <mergeCell ref="C578:C579"/>
    <mergeCell ref="B578:B579"/>
    <mergeCell ref="A578:A579"/>
    <mergeCell ref="D578:D579"/>
    <mergeCell ref="C580:C581"/>
    <mergeCell ref="B580:B581"/>
    <mergeCell ref="A580:A581"/>
    <mergeCell ref="D580:D581"/>
    <mergeCell ref="C582:C583"/>
    <mergeCell ref="B582:B583"/>
    <mergeCell ref="A582:A583"/>
    <mergeCell ref="D582:D583"/>
    <mergeCell ref="C584:C585"/>
    <mergeCell ref="B584:B585"/>
    <mergeCell ref="A584:A585"/>
    <mergeCell ref="D584:D585"/>
    <mergeCell ref="C586:C587"/>
    <mergeCell ref="B586:B587"/>
    <mergeCell ref="A586:A587"/>
    <mergeCell ref="D586:D587"/>
    <mergeCell ref="C588:C594"/>
    <mergeCell ref="B588:B594"/>
    <mergeCell ref="A588:A594"/>
    <mergeCell ref="D588:D594"/>
    <mergeCell ref="C595:C596"/>
    <mergeCell ref="B595:B596"/>
    <mergeCell ref="A595:A596"/>
    <mergeCell ref="D595:D596"/>
    <mergeCell ref="C597:C604"/>
    <mergeCell ref="B597:B604"/>
    <mergeCell ref="A597:A604"/>
    <mergeCell ref="D597:D604"/>
    <mergeCell ref="C605:C606"/>
    <mergeCell ref="B605:B606"/>
    <mergeCell ref="A605:A606"/>
    <mergeCell ref="D605:D606"/>
    <mergeCell ref="C607:C608"/>
    <mergeCell ref="B607:B608"/>
    <mergeCell ref="A607:A608"/>
    <mergeCell ref="D607:D608"/>
    <mergeCell ref="C609:C610"/>
    <mergeCell ref="B609:B610"/>
    <mergeCell ref="A609:A610"/>
    <mergeCell ref="D609:D610"/>
    <mergeCell ref="C611:C612"/>
    <mergeCell ref="B611:B612"/>
    <mergeCell ref="A611:A612"/>
    <mergeCell ref="D611:D612"/>
    <mergeCell ref="C613:C616"/>
    <mergeCell ref="B613:B616"/>
    <mergeCell ref="A613:A616"/>
    <mergeCell ref="D613:D616"/>
    <mergeCell ref="C617:C618"/>
    <mergeCell ref="B617:B618"/>
    <mergeCell ref="A617:A618"/>
    <mergeCell ref="D617:D618"/>
    <mergeCell ref="C619:C620"/>
    <mergeCell ref="B619:B620"/>
    <mergeCell ref="A619:A620"/>
    <mergeCell ref="D619:D620"/>
    <mergeCell ref="C621:C622"/>
    <mergeCell ref="B621:B622"/>
    <mergeCell ref="A621:A622"/>
    <mergeCell ref="D621:D622"/>
    <mergeCell ref="C623:C624"/>
    <mergeCell ref="B623:B624"/>
    <mergeCell ref="A623:A624"/>
    <mergeCell ref="D623:D624"/>
    <mergeCell ref="C625:C626"/>
    <mergeCell ref="B625:B626"/>
    <mergeCell ref="A625:A626"/>
    <mergeCell ref="D625:D626"/>
    <mergeCell ref="C627:C628"/>
    <mergeCell ref="B627:B628"/>
    <mergeCell ref="A627:A628"/>
    <mergeCell ref="D627:D628"/>
    <mergeCell ref="C629:C630"/>
    <mergeCell ref="B629:B630"/>
    <mergeCell ref="A629:A630"/>
    <mergeCell ref="D629:D630"/>
    <mergeCell ref="C631:C632"/>
    <mergeCell ref="B631:B632"/>
    <mergeCell ref="A631:A632"/>
    <mergeCell ref="D631:D632"/>
    <mergeCell ref="C633:C634"/>
    <mergeCell ref="B633:B634"/>
    <mergeCell ref="A633:A634"/>
    <mergeCell ref="D633:D634"/>
    <mergeCell ref="C635:C636"/>
    <mergeCell ref="B635:B636"/>
    <mergeCell ref="A635:A636"/>
    <mergeCell ref="D635:D636"/>
    <mergeCell ref="C637:C638"/>
    <mergeCell ref="B637:B638"/>
    <mergeCell ref="A637:A638"/>
    <mergeCell ref="D637:D638"/>
    <mergeCell ref="C639:C640"/>
    <mergeCell ref="B639:B640"/>
    <mergeCell ref="A639:A640"/>
    <mergeCell ref="D639:D640"/>
    <mergeCell ref="C641:C645"/>
    <mergeCell ref="B641:B645"/>
    <mergeCell ref="A641:A645"/>
    <mergeCell ref="D641:D645"/>
    <mergeCell ref="C647:C651"/>
    <mergeCell ref="B647:B651"/>
    <mergeCell ref="A647:A651"/>
    <mergeCell ref="D647:D651"/>
    <mergeCell ref="C652:C653"/>
    <mergeCell ref="B652:B653"/>
    <mergeCell ref="A652:A653"/>
    <mergeCell ref="D652:D653"/>
    <mergeCell ref="C654:C655"/>
    <mergeCell ref="B654:B655"/>
    <mergeCell ref="A654:A655"/>
    <mergeCell ref="D654:D655"/>
    <mergeCell ref="C656:C657"/>
    <mergeCell ref="B656:B657"/>
    <mergeCell ref="A656:A657"/>
    <mergeCell ref="D656:D657"/>
    <mergeCell ref="C658:C659"/>
    <mergeCell ref="B658:B659"/>
    <mergeCell ref="A658:A659"/>
    <mergeCell ref="D658:D659"/>
    <mergeCell ref="C660:C663"/>
    <mergeCell ref="B660:B663"/>
    <mergeCell ref="A660:A663"/>
    <mergeCell ref="D660:D663"/>
    <mergeCell ref="C664:C665"/>
    <mergeCell ref="B664:B665"/>
    <mergeCell ref="A664:A665"/>
    <mergeCell ref="D664:D665"/>
    <mergeCell ref="C666:C669"/>
    <mergeCell ref="B666:B669"/>
    <mergeCell ref="A666:A669"/>
    <mergeCell ref="D666:D669"/>
    <mergeCell ref="C670:C671"/>
    <mergeCell ref="B670:B671"/>
    <mergeCell ref="A670:A671"/>
    <mergeCell ref="D670:D671"/>
    <mergeCell ref="C672:C676"/>
    <mergeCell ref="B672:B676"/>
    <mergeCell ref="A672:A676"/>
    <mergeCell ref="D672:D676"/>
    <mergeCell ref="C677:C684"/>
    <mergeCell ref="B677:B684"/>
    <mergeCell ref="A677:A684"/>
    <mergeCell ref="D677:D684"/>
    <mergeCell ref="C685:C691"/>
    <mergeCell ref="B685:B691"/>
    <mergeCell ref="A685:A691"/>
    <mergeCell ref="D685:D691"/>
    <mergeCell ref="C692:C693"/>
    <mergeCell ref="B692:B693"/>
    <mergeCell ref="A692:A693"/>
    <mergeCell ref="D692:D693"/>
    <mergeCell ref="C694:C695"/>
    <mergeCell ref="B694:B695"/>
    <mergeCell ref="A694:A695"/>
    <mergeCell ref="D694:D695"/>
    <mergeCell ref="C696:C697"/>
    <mergeCell ref="B696:B697"/>
    <mergeCell ref="A696:A697"/>
    <mergeCell ref="D696:D697"/>
    <mergeCell ref="C698:C699"/>
    <mergeCell ref="B698:B699"/>
    <mergeCell ref="A698:A699"/>
    <mergeCell ref="D698:D699"/>
    <mergeCell ref="C700:C701"/>
    <mergeCell ref="B700:B701"/>
    <mergeCell ref="A700:A701"/>
    <mergeCell ref="D700:D701"/>
    <mergeCell ref="C702:C706"/>
    <mergeCell ref="B702:B706"/>
    <mergeCell ref="A702:A706"/>
    <mergeCell ref="D702:D706"/>
    <mergeCell ref="C707:C708"/>
    <mergeCell ref="B707:B708"/>
    <mergeCell ref="A707:A708"/>
    <mergeCell ref="D707:D708"/>
    <mergeCell ref="C709:C710"/>
    <mergeCell ref="B709:B710"/>
    <mergeCell ref="A709:A710"/>
    <mergeCell ref="D709:D710"/>
    <mergeCell ref="C711:C712"/>
    <mergeCell ref="B711:B712"/>
    <mergeCell ref="A711:A712"/>
    <mergeCell ref="D711:D712"/>
    <mergeCell ref="C713:C714"/>
    <mergeCell ref="B713:B714"/>
    <mergeCell ref="A713:A714"/>
    <mergeCell ref="D713:D714"/>
    <mergeCell ref="C715:C718"/>
    <mergeCell ref="B715:B718"/>
    <mergeCell ref="A715:A718"/>
    <mergeCell ref="D715:D718"/>
    <mergeCell ref="C719:C723"/>
    <mergeCell ref="B719:B723"/>
    <mergeCell ref="A719:A723"/>
    <mergeCell ref="D719:D723"/>
    <mergeCell ref="C724:C725"/>
    <mergeCell ref="B724:B725"/>
    <mergeCell ref="A724:A725"/>
    <mergeCell ref="D724:D725"/>
    <mergeCell ref="C726:C727"/>
    <mergeCell ref="B726:B727"/>
    <mergeCell ref="A726:A727"/>
    <mergeCell ref="D726:D727"/>
    <mergeCell ref="C728:C729"/>
    <mergeCell ref="B728:B729"/>
    <mergeCell ref="A728:A729"/>
    <mergeCell ref="D728:D729"/>
    <mergeCell ref="C730:C733"/>
    <mergeCell ref="B730:B733"/>
    <mergeCell ref="A730:A733"/>
    <mergeCell ref="D730:D733"/>
    <mergeCell ref="C734:C737"/>
    <mergeCell ref="B734:B737"/>
    <mergeCell ref="A734:A737"/>
    <mergeCell ref="D734:D737"/>
    <mergeCell ref="C738:C741"/>
    <mergeCell ref="B738:B741"/>
    <mergeCell ref="A738:A741"/>
    <mergeCell ref="D738:D741"/>
    <mergeCell ref="C742:C743"/>
    <mergeCell ref="B742:B743"/>
    <mergeCell ref="A742:A743"/>
    <mergeCell ref="D742:D743"/>
    <mergeCell ref="C744:C745"/>
    <mergeCell ref="B744:B745"/>
    <mergeCell ref="A744:A745"/>
    <mergeCell ref="D744:D745"/>
    <mergeCell ref="C746:C747"/>
    <mergeCell ref="B746:B747"/>
    <mergeCell ref="A746:A747"/>
    <mergeCell ref="D746:D747"/>
    <mergeCell ref="C748:C752"/>
    <mergeCell ref="B748:B752"/>
    <mergeCell ref="A748:A752"/>
    <mergeCell ref="D748:D752"/>
    <mergeCell ref="C753:C754"/>
    <mergeCell ref="B753:B754"/>
    <mergeCell ref="A753:A754"/>
    <mergeCell ref="D753:D754"/>
    <mergeCell ref="C755:C756"/>
    <mergeCell ref="B755:B756"/>
    <mergeCell ref="A755:A756"/>
    <mergeCell ref="D755:D756"/>
    <mergeCell ref="C757:C758"/>
    <mergeCell ref="B757:B758"/>
    <mergeCell ref="A757:A758"/>
    <mergeCell ref="D757:D758"/>
    <mergeCell ref="C759:C760"/>
    <mergeCell ref="B759:B760"/>
    <mergeCell ref="A759:A760"/>
    <mergeCell ref="D759:D760"/>
    <mergeCell ref="C761:C766"/>
    <mergeCell ref="B761:B766"/>
    <mergeCell ref="A761:A766"/>
    <mergeCell ref="D761:D766"/>
    <mergeCell ref="C767:C768"/>
    <mergeCell ref="B767:B768"/>
    <mergeCell ref="A767:A768"/>
    <mergeCell ref="D767:D768"/>
    <mergeCell ref="C769:C770"/>
    <mergeCell ref="B769:B770"/>
    <mergeCell ref="A769:A770"/>
    <mergeCell ref="D769:D770"/>
    <mergeCell ref="C771:C772"/>
    <mergeCell ref="B771:B772"/>
    <mergeCell ref="A771:A772"/>
    <mergeCell ref="D771:D772"/>
    <mergeCell ref="C773:C774"/>
    <mergeCell ref="B773:B774"/>
    <mergeCell ref="A773:A774"/>
    <mergeCell ref="D773:D774"/>
    <mergeCell ref="C775:C776"/>
    <mergeCell ref="B775:B776"/>
    <mergeCell ref="A775:A776"/>
    <mergeCell ref="D775:D776"/>
    <mergeCell ref="C777:C778"/>
    <mergeCell ref="B777:B778"/>
    <mergeCell ref="A777:A778"/>
    <mergeCell ref="D777:D778"/>
    <mergeCell ref="C779:C780"/>
    <mergeCell ref="B779:B780"/>
    <mergeCell ref="A779:A780"/>
    <mergeCell ref="D779:D780"/>
    <mergeCell ref="C781:C782"/>
    <mergeCell ref="B781:B782"/>
    <mergeCell ref="A781:A782"/>
    <mergeCell ref="D781:D782"/>
    <mergeCell ref="C783:C787"/>
    <mergeCell ref="B783:B787"/>
    <mergeCell ref="A783:A787"/>
    <mergeCell ref="D783:D787"/>
    <mergeCell ref="C788:C789"/>
    <mergeCell ref="B788:B789"/>
    <mergeCell ref="A788:A789"/>
    <mergeCell ref="D788:D789"/>
    <mergeCell ref="C790:C794"/>
    <mergeCell ref="B790:B794"/>
    <mergeCell ref="A790:A794"/>
    <mergeCell ref="D790:D794"/>
    <mergeCell ref="C795:C796"/>
    <mergeCell ref="B795:B796"/>
    <mergeCell ref="A795:A796"/>
    <mergeCell ref="D795:D796"/>
    <mergeCell ref="C797:C798"/>
    <mergeCell ref="B797:B798"/>
    <mergeCell ref="A797:A798"/>
    <mergeCell ref="D797:D798"/>
    <mergeCell ref="C799:C800"/>
    <mergeCell ref="B799:B800"/>
    <mergeCell ref="A799:A800"/>
    <mergeCell ref="D799:D800"/>
    <mergeCell ref="C801:C802"/>
    <mergeCell ref="B801:B802"/>
    <mergeCell ref="A801:A802"/>
    <mergeCell ref="D801:D802"/>
    <mergeCell ref="C803:C804"/>
    <mergeCell ref="B803:B804"/>
    <mergeCell ref="A803:A804"/>
    <mergeCell ref="D803:D804"/>
    <mergeCell ref="C805:C806"/>
    <mergeCell ref="B805:B806"/>
    <mergeCell ref="A805:A806"/>
    <mergeCell ref="D805:D806"/>
    <mergeCell ref="C807:C808"/>
    <mergeCell ref="B807:B808"/>
    <mergeCell ref="A807:A808"/>
    <mergeCell ref="D807:D808"/>
    <mergeCell ref="C809:C810"/>
    <mergeCell ref="B809:B810"/>
    <mergeCell ref="A809:A810"/>
    <mergeCell ref="D809:D810"/>
    <mergeCell ref="C811:C812"/>
    <mergeCell ref="B811:B812"/>
    <mergeCell ref="A811:A812"/>
    <mergeCell ref="D811:D812"/>
    <mergeCell ref="C813:C818"/>
    <mergeCell ref="B813:B818"/>
    <mergeCell ref="A813:A818"/>
    <mergeCell ref="D813:D818"/>
    <mergeCell ref="C819:C820"/>
    <mergeCell ref="B819:B820"/>
    <mergeCell ref="A819:A820"/>
    <mergeCell ref="D819:D820"/>
    <mergeCell ref="C821:C822"/>
    <mergeCell ref="B821:B822"/>
    <mergeCell ref="A821:A822"/>
    <mergeCell ref="D821:D822"/>
    <mergeCell ref="C823:C828"/>
    <mergeCell ref="B823:B828"/>
    <mergeCell ref="A823:A828"/>
    <mergeCell ref="D823:D828"/>
    <mergeCell ref="C829:C830"/>
    <mergeCell ref="B829:B830"/>
    <mergeCell ref="A829:A830"/>
    <mergeCell ref="D829:D830"/>
    <mergeCell ref="C831:C832"/>
    <mergeCell ref="B831:B832"/>
    <mergeCell ref="A831:A832"/>
    <mergeCell ref="D831:D832"/>
    <mergeCell ref="C833:C834"/>
    <mergeCell ref="B833:B834"/>
    <mergeCell ref="A833:A834"/>
    <mergeCell ref="D833:D834"/>
    <mergeCell ref="C835:C836"/>
    <mergeCell ref="B835:B836"/>
    <mergeCell ref="A835:A836"/>
    <mergeCell ref="D835:D836"/>
    <mergeCell ref="C837:C840"/>
    <mergeCell ref="B837:B840"/>
    <mergeCell ref="A837:A840"/>
    <mergeCell ref="D837:D840"/>
    <mergeCell ref="C841:C845"/>
    <mergeCell ref="B841:B845"/>
    <mergeCell ref="A841:A845"/>
    <mergeCell ref="D841:D845"/>
    <mergeCell ref="C846:C847"/>
    <mergeCell ref="B846:B847"/>
    <mergeCell ref="A846:A847"/>
    <mergeCell ref="D846:D847"/>
    <mergeCell ref="C848:C849"/>
    <mergeCell ref="B848:B849"/>
    <mergeCell ref="A848:A849"/>
    <mergeCell ref="D848:D849"/>
    <mergeCell ref="C850:C851"/>
    <mergeCell ref="B850:B851"/>
    <mergeCell ref="A850:A851"/>
    <mergeCell ref="D850:D851"/>
    <mergeCell ref="C852:C856"/>
    <mergeCell ref="B852:B856"/>
    <mergeCell ref="A852:A856"/>
    <mergeCell ref="D852:D856"/>
    <mergeCell ref="C857:C859"/>
    <mergeCell ref="B857:B859"/>
    <mergeCell ref="A857:A859"/>
    <mergeCell ref="D857:D859"/>
    <mergeCell ref="C860:C861"/>
    <mergeCell ref="B860:B861"/>
    <mergeCell ref="A860:A861"/>
    <mergeCell ref="D860:D861"/>
    <mergeCell ref="C862:C865"/>
    <mergeCell ref="B862:B865"/>
    <mergeCell ref="A862:A865"/>
    <mergeCell ref="D862:D865"/>
    <mergeCell ref="C866:C867"/>
    <mergeCell ref="B866:B867"/>
    <mergeCell ref="A866:A867"/>
    <mergeCell ref="D866:D867"/>
    <mergeCell ref="C868:C869"/>
    <mergeCell ref="B868:B869"/>
    <mergeCell ref="A868:A869"/>
    <mergeCell ref="D868:D869"/>
    <mergeCell ref="C870:C871"/>
    <mergeCell ref="B870:B871"/>
    <mergeCell ref="A870:A871"/>
    <mergeCell ref="D870:D871"/>
    <mergeCell ref="C872:C873"/>
    <mergeCell ref="B872:B873"/>
    <mergeCell ref="A872:A873"/>
    <mergeCell ref="D872:D873"/>
    <mergeCell ref="C874:C875"/>
    <mergeCell ref="B874:B875"/>
    <mergeCell ref="A874:A875"/>
    <mergeCell ref="D874:D875"/>
    <mergeCell ref="C876:C877"/>
    <mergeCell ref="B876:B877"/>
    <mergeCell ref="A876:A877"/>
    <mergeCell ref="D876:D877"/>
    <mergeCell ref="C879:C880"/>
    <mergeCell ref="B879:B880"/>
    <mergeCell ref="A879:A880"/>
    <mergeCell ref="D879:D880"/>
    <mergeCell ref="C881:C882"/>
    <mergeCell ref="B881:B882"/>
    <mergeCell ref="A881:A882"/>
    <mergeCell ref="D881:D882"/>
    <mergeCell ref="C883:C884"/>
    <mergeCell ref="B883:B884"/>
    <mergeCell ref="A883:A884"/>
    <mergeCell ref="D883:D884"/>
    <mergeCell ref="C885:C886"/>
    <mergeCell ref="B885:B886"/>
    <mergeCell ref="A885:A886"/>
    <mergeCell ref="D885:D886"/>
    <mergeCell ref="C887:C889"/>
    <mergeCell ref="B887:B889"/>
    <mergeCell ref="A887:A889"/>
    <mergeCell ref="D887:D889"/>
    <mergeCell ref="C890:C891"/>
    <mergeCell ref="B890:B891"/>
    <mergeCell ref="A890:A891"/>
    <mergeCell ref="D890:D891"/>
    <mergeCell ref="C892:C893"/>
    <mergeCell ref="B892:B893"/>
    <mergeCell ref="A892:A893"/>
    <mergeCell ref="D892:D893"/>
    <mergeCell ref="C894:C895"/>
    <mergeCell ref="B894:B895"/>
    <mergeCell ref="A894:A895"/>
    <mergeCell ref="D894:D895"/>
    <mergeCell ref="C896:C897"/>
    <mergeCell ref="B896:B897"/>
    <mergeCell ref="A896:A897"/>
    <mergeCell ref="D896:D897"/>
    <mergeCell ref="C898:C899"/>
    <mergeCell ref="B898:B899"/>
    <mergeCell ref="A898:A899"/>
    <mergeCell ref="D898:D899"/>
    <mergeCell ref="C900:C905"/>
    <mergeCell ref="B900:B905"/>
    <mergeCell ref="A900:A905"/>
    <mergeCell ref="D900:D905"/>
    <mergeCell ref="C906:C907"/>
    <mergeCell ref="B906:B907"/>
    <mergeCell ref="A906:A907"/>
    <mergeCell ref="D906:D907"/>
    <mergeCell ref="C908:C909"/>
    <mergeCell ref="B908:B909"/>
    <mergeCell ref="A908:A909"/>
    <mergeCell ref="D908:D909"/>
    <mergeCell ref="C910:C911"/>
    <mergeCell ref="B910:B911"/>
    <mergeCell ref="A910:A911"/>
    <mergeCell ref="D910:D911"/>
    <mergeCell ref="C912:C913"/>
    <mergeCell ref="B912:B913"/>
    <mergeCell ref="A912:A913"/>
    <mergeCell ref="D912:D913"/>
    <mergeCell ref="C914:C915"/>
    <mergeCell ref="B914:B915"/>
    <mergeCell ref="A914:A915"/>
    <mergeCell ref="D914:D915"/>
    <mergeCell ref="C916:C917"/>
    <mergeCell ref="B916:B917"/>
    <mergeCell ref="A916:A917"/>
    <mergeCell ref="D916:D917"/>
    <mergeCell ref="C918:C919"/>
    <mergeCell ref="B918:B919"/>
    <mergeCell ref="A918:A919"/>
    <mergeCell ref="D918:D919"/>
    <mergeCell ref="C920:C921"/>
    <mergeCell ref="B920:B921"/>
    <mergeCell ref="A920:A921"/>
    <mergeCell ref="D920:D921"/>
    <mergeCell ref="C922:C923"/>
    <mergeCell ref="B922:B923"/>
    <mergeCell ref="A922:A923"/>
    <mergeCell ref="D922:D923"/>
    <mergeCell ref="C924:C925"/>
    <mergeCell ref="B924:B925"/>
    <mergeCell ref="A924:A925"/>
    <mergeCell ref="D924:D925"/>
    <mergeCell ref="C926:C927"/>
    <mergeCell ref="B926:B927"/>
    <mergeCell ref="A926:A927"/>
    <mergeCell ref="D926:D927"/>
    <mergeCell ref="C928:C929"/>
    <mergeCell ref="B928:B929"/>
    <mergeCell ref="A928:A929"/>
    <mergeCell ref="D928:D929"/>
    <mergeCell ref="C931:C932"/>
    <mergeCell ref="B931:B932"/>
    <mergeCell ref="A931:A932"/>
    <mergeCell ref="D931:D932"/>
    <mergeCell ref="C933:C934"/>
    <mergeCell ref="B933:B934"/>
    <mergeCell ref="A933:A934"/>
    <mergeCell ref="D933:D934"/>
    <mergeCell ref="C935:C936"/>
    <mergeCell ref="B935:B936"/>
    <mergeCell ref="A935:A936"/>
    <mergeCell ref="D935:D936"/>
    <mergeCell ref="C937:C938"/>
    <mergeCell ref="B937:B938"/>
    <mergeCell ref="A937:A938"/>
    <mergeCell ref="D937:D938"/>
    <mergeCell ref="C939:C940"/>
    <mergeCell ref="B939:B940"/>
    <mergeCell ref="A939:A940"/>
    <mergeCell ref="D939:D940"/>
    <mergeCell ref="C941:C944"/>
    <mergeCell ref="B941:B944"/>
    <mergeCell ref="A941:A944"/>
    <mergeCell ref="D941:D944"/>
    <mergeCell ref="C945:C946"/>
    <mergeCell ref="B945:B946"/>
    <mergeCell ref="A945:A946"/>
    <mergeCell ref="D945:D946"/>
    <mergeCell ref="C947:C948"/>
    <mergeCell ref="B947:B948"/>
    <mergeCell ref="A947:A948"/>
    <mergeCell ref="D947:D948"/>
    <mergeCell ref="C950:C952"/>
    <mergeCell ref="B950:B952"/>
    <mergeCell ref="A950:A952"/>
    <mergeCell ref="D950:D952"/>
    <mergeCell ref="C955:C957"/>
    <mergeCell ref="B955:B957"/>
    <mergeCell ref="A955:A957"/>
    <mergeCell ref="D955:D957"/>
    <mergeCell ref="C958:C959"/>
    <mergeCell ref="B958:B959"/>
    <mergeCell ref="A958:A959"/>
    <mergeCell ref="D958:D959"/>
    <mergeCell ref="C960:C961"/>
    <mergeCell ref="B960:B961"/>
    <mergeCell ref="A960:A961"/>
    <mergeCell ref="D960:D961"/>
    <mergeCell ref="C962:C963"/>
    <mergeCell ref="B962:B963"/>
    <mergeCell ref="A962:A963"/>
    <mergeCell ref="D962:D963"/>
    <mergeCell ref="C964:C965"/>
    <mergeCell ref="B964:B965"/>
    <mergeCell ref="A964:A965"/>
    <mergeCell ref="D964:D965"/>
    <mergeCell ref="C966:C967"/>
    <mergeCell ref="B966:B967"/>
    <mergeCell ref="A966:A967"/>
    <mergeCell ref="D966:D967"/>
    <mergeCell ref="C968:C969"/>
    <mergeCell ref="B968:B969"/>
    <mergeCell ref="A968:A969"/>
    <mergeCell ref="D968:D969"/>
    <mergeCell ref="C970:C972"/>
    <mergeCell ref="B970:B972"/>
    <mergeCell ref="A970:A972"/>
    <mergeCell ref="D970:D972"/>
    <mergeCell ref="C973:C974"/>
    <mergeCell ref="B973:B974"/>
    <mergeCell ref="A973:A974"/>
    <mergeCell ref="D973:D974"/>
    <mergeCell ref="C975:C978"/>
    <mergeCell ref="B975:B978"/>
    <mergeCell ref="A975:A978"/>
    <mergeCell ref="D975:D978"/>
    <mergeCell ref="C979:C984"/>
    <mergeCell ref="B979:B984"/>
    <mergeCell ref="A979:A984"/>
    <mergeCell ref="D979:D984"/>
    <mergeCell ref="C985:C986"/>
    <mergeCell ref="B985:B986"/>
    <mergeCell ref="A985:A986"/>
    <mergeCell ref="D985:D986"/>
    <mergeCell ref="C987:C988"/>
    <mergeCell ref="B987:B988"/>
    <mergeCell ref="A987:A988"/>
    <mergeCell ref="D987:D988"/>
    <mergeCell ref="C989:C991"/>
    <mergeCell ref="B989:B991"/>
    <mergeCell ref="A989:A991"/>
    <mergeCell ref="D989:D991"/>
    <mergeCell ref="C992:C999"/>
    <mergeCell ref="B992:B999"/>
    <mergeCell ref="A992:A999"/>
    <mergeCell ref="D992:D999"/>
    <mergeCell ref="C1000:C1001"/>
    <mergeCell ref="B1000:B1001"/>
    <mergeCell ref="A1000:A1001"/>
    <mergeCell ref="D1000:D1001"/>
    <mergeCell ref="C1002:C1003"/>
    <mergeCell ref="B1002:B1003"/>
    <mergeCell ref="A1002:A1003"/>
    <mergeCell ref="D1002:D1003"/>
    <mergeCell ref="C1004:C1008"/>
    <mergeCell ref="B1004:B1008"/>
    <mergeCell ref="A1004:A1008"/>
    <mergeCell ref="D1004:D1008"/>
    <mergeCell ref="C1009:C1012"/>
    <mergeCell ref="B1009:B1012"/>
    <mergeCell ref="A1009:A1012"/>
    <mergeCell ref="D1009:D1012"/>
    <mergeCell ref="C1014:C1018"/>
    <mergeCell ref="B1014:B1018"/>
    <mergeCell ref="A1014:A1018"/>
    <mergeCell ref="D1014:D1018"/>
    <mergeCell ref="C1019:C1023"/>
    <mergeCell ref="B1019:B1023"/>
    <mergeCell ref="A1019:A1023"/>
    <mergeCell ref="D1019:D1023"/>
    <mergeCell ref="C1024:C1025"/>
    <mergeCell ref="B1024:B1025"/>
    <mergeCell ref="A1024:A1025"/>
    <mergeCell ref="D1024:D1025"/>
    <mergeCell ref="C1026:C1031"/>
    <mergeCell ref="B1026:B1031"/>
    <mergeCell ref="A1026:A1031"/>
    <mergeCell ref="D1026:D1031"/>
    <mergeCell ref="C1032:C1036"/>
    <mergeCell ref="B1032:B1036"/>
    <mergeCell ref="A1032:A1036"/>
    <mergeCell ref="D1032:D1036"/>
    <mergeCell ref="C1037:C1039"/>
    <mergeCell ref="B1037:B1039"/>
    <mergeCell ref="A1037:A1039"/>
    <mergeCell ref="D1037:D1039"/>
    <mergeCell ref="C1040:C1044"/>
    <mergeCell ref="B1040:B1044"/>
    <mergeCell ref="A1040:A1044"/>
    <mergeCell ref="D1040:D1044"/>
    <mergeCell ref="C1045:C1048"/>
    <mergeCell ref="B1045:B1048"/>
    <mergeCell ref="A1045:A1048"/>
    <mergeCell ref="D1045:D1048"/>
    <mergeCell ref="C1049:C1053"/>
    <mergeCell ref="B1049:B1053"/>
    <mergeCell ref="A1049:A1053"/>
    <mergeCell ref="D1049:D1053"/>
    <mergeCell ref="C1054:C1058"/>
    <mergeCell ref="B1054:B1058"/>
    <mergeCell ref="A1054:A1058"/>
    <mergeCell ref="D1054:D1058"/>
    <mergeCell ref="C1059:C1060"/>
    <mergeCell ref="B1059:B1060"/>
    <mergeCell ref="A1059:A1060"/>
    <mergeCell ref="D1059:D1060"/>
    <mergeCell ref="C1061:C1062"/>
    <mergeCell ref="B1061:B1062"/>
    <mergeCell ref="A1061:A1062"/>
    <mergeCell ref="D1061:D1062"/>
    <mergeCell ref="C1063:C1064"/>
    <mergeCell ref="B1063:B1064"/>
    <mergeCell ref="A1063:A1064"/>
    <mergeCell ref="D1063:D1064"/>
    <mergeCell ref="C1065:C1068"/>
    <mergeCell ref="B1065:B1068"/>
    <mergeCell ref="A1065:A1068"/>
    <mergeCell ref="D1065:D1068"/>
    <mergeCell ref="C1069:C1070"/>
    <mergeCell ref="B1069:B1070"/>
    <mergeCell ref="A1069:A1070"/>
    <mergeCell ref="D1069:D1070"/>
    <mergeCell ref="C1071:C1076"/>
    <mergeCell ref="B1071:B1076"/>
    <mergeCell ref="A1071:A1076"/>
    <mergeCell ref="D1071:D1076"/>
    <mergeCell ref="C1077:C1078"/>
    <mergeCell ref="B1077:B1078"/>
    <mergeCell ref="A1077:A1078"/>
    <mergeCell ref="D1077:D1078"/>
    <mergeCell ref="C1079:C1081"/>
    <mergeCell ref="B1079:B1081"/>
    <mergeCell ref="A1079:A1081"/>
    <mergeCell ref="D1079:D1081"/>
    <mergeCell ref="C1082:C1084"/>
    <mergeCell ref="B1082:B1084"/>
    <mergeCell ref="A1082:A1084"/>
    <mergeCell ref="D1082:D1084"/>
    <mergeCell ref="C1085:C1087"/>
    <mergeCell ref="B1085:B1087"/>
    <mergeCell ref="A1085:A1087"/>
    <mergeCell ref="D1085:D1087"/>
    <mergeCell ref="C1088:C1095"/>
    <mergeCell ref="B1088:B1095"/>
    <mergeCell ref="A1088:A1095"/>
    <mergeCell ref="D1088:D1095"/>
    <mergeCell ref="C1096:C1097"/>
    <mergeCell ref="B1096:B1097"/>
    <mergeCell ref="A1096:A1097"/>
    <mergeCell ref="D1096:D1097"/>
    <mergeCell ref="C1098:C1099"/>
    <mergeCell ref="B1098:B1099"/>
    <mergeCell ref="A1098:A1099"/>
    <mergeCell ref="D1098:D1099"/>
    <mergeCell ref="C1100:C1103"/>
    <mergeCell ref="B1100:B1103"/>
    <mergeCell ref="A1100:A1103"/>
    <mergeCell ref="D1100:D1103"/>
    <mergeCell ref="C1104:C1108"/>
    <mergeCell ref="B1104:B1108"/>
    <mergeCell ref="A1104:A1108"/>
    <mergeCell ref="D1104:D1108"/>
    <mergeCell ref="C1109:C1110"/>
    <mergeCell ref="B1109:B1110"/>
    <mergeCell ref="A1109:A1110"/>
    <mergeCell ref="D1109:D1110"/>
    <mergeCell ref="C1111:C1112"/>
    <mergeCell ref="B1111:B1112"/>
    <mergeCell ref="A1111:A1112"/>
    <mergeCell ref="D1111:D1112"/>
    <mergeCell ref="C1113:C1117"/>
    <mergeCell ref="B1113:B1117"/>
    <mergeCell ref="A1113:A1117"/>
    <mergeCell ref="D1113:D1117"/>
    <mergeCell ref="C1118:C1120"/>
    <mergeCell ref="B1118:B1120"/>
    <mergeCell ref="A1118:A1120"/>
    <mergeCell ref="D1118:D1120"/>
    <mergeCell ref="C1121:C1123"/>
    <mergeCell ref="B1121:B1123"/>
    <mergeCell ref="A1121:A1123"/>
    <mergeCell ref="D1121:D1123"/>
    <mergeCell ref="C1124:C1125"/>
    <mergeCell ref="B1124:B1125"/>
    <mergeCell ref="A1124:A1125"/>
    <mergeCell ref="D1124:D1125"/>
    <mergeCell ref="C1126:C1129"/>
    <mergeCell ref="B1126:B1129"/>
    <mergeCell ref="A1126:A1129"/>
    <mergeCell ref="D1126:D1129"/>
    <mergeCell ref="C1130:C1133"/>
    <mergeCell ref="B1130:B1133"/>
    <mergeCell ref="A1130:A1133"/>
    <mergeCell ref="D1130:D1133"/>
    <mergeCell ref="C1134:C1138"/>
    <mergeCell ref="B1134:B1138"/>
    <mergeCell ref="A1134:A1138"/>
    <mergeCell ref="D1134:D1138"/>
    <mergeCell ref="C1139:C1143"/>
    <mergeCell ref="B1139:B1143"/>
    <mergeCell ref="A1139:A1143"/>
    <mergeCell ref="D1139:D1143"/>
    <mergeCell ref="C1144:C1146"/>
    <mergeCell ref="B1144:B1146"/>
    <mergeCell ref="A1144:A1146"/>
    <mergeCell ref="D1144:D1146"/>
    <mergeCell ref="C1147:C1151"/>
    <mergeCell ref="B1147:B1151"/>
    <mergeCell ref="A1147:A1151"/>
    <mergeCell ref="D1147:D1151"/>
    <mergeCell ref="C1152:C1153"/>
    <mergeCell ref="B1152:B1153"/>
    <mergeCell ref="A1152:A1153"/>
    <mergeCell ref="D1152:D1153"/>
    <mergeCell ref="C1154:C1155"/>
    <mergeCell ref="B1154:B1155"/>
    <mergeCell ref="A1154:A1155"/>
    <mergeCell ref="D1154:D1155"/>
    <mergeCell ref="C1156:C1161"/>
    <mergeCell ref="B1156:B1161"/>
    <mergeCell ref="A1156:A1161"/>
    <mergeCell ref="D1156:D1161"/>
    <mergeCell ref="C1162:C1163"/>
    <mergeCell ref="B1162:B1163"/>
    <mergeCell ref="A1162:A1163"/>
    <mergeCell ref="D1162:D1163"/>
    <mergeCell ref="C1164:C1165"/>
    <mergeCell ref="B1164:B1165"/>
    <mergeCell ref="A1164:A1165"/>
    <mergeCell ref="D1164:D1165"/>
    <mergeCell ref="C1166:C1170"/>
    <mergeCell ref="B1166:B1170"/>
    <mergeCell ref="A1166:A1170"/>
    <mergeCell ref="D1166:D1170"/>
    <mergeCell ref="C1171:C1175"/>
    <mergeCell ref="B1171:B1175"/>
    <mergeCell ref="A1171:A1175"/>
    <mergeCell ref="D1171:D1175"/>
    <mergeCell ref="C1176:C1181"/>
    <mergeCell ref="B1176:B1181"/>
    <mergeCell ref="A1176:A1181"/>
    <mergeCell ref="D1176:D1181"/>
    <mergeCell ref="C1182:C1183"/>
    <mergeCell ref="B1182:B1183"/>
    <mergeCell ref="A1182:A1183"/>
    <mergeCell ref="D1182:D1183"/>
    <mergeCell ref="C1184:C1189"/>
    <mergeCell ref="B1184:B1189"/>
    <mergeCell ref="A1184:A1189"/>
    <mergeCell ref="D1184:D1189"/>
    <mergeCell ref="C1190:C1192"/>
    <mergeCell ref="B1190:B1192"/>
    <mergeCell ref="A1190:A1192"/>
    <mergeCell ref="D1190:D1192"/>
    <mergeCell ref="C1193:C1194"/>
    <mergeCell ref="B1193:B1194"/>
    <mergeCell ref="A1193:A1194"/>
    <mergeCell ref="D1193:D1194"/>
    <mergeCell ref="C1195:C1198"/>
    <mergeCell ref="B1195:B1198"/>
    <mergeCell ref="A1195:A1198"/>
    <mergeCell ref="D1195:D1198"/>
    <mergeCell ref="C1199:C1200"/>
    <mergeCell ref="B1199:B1200"/>
    <mergeCell ref="A1199:A1200"/>
    <mergeCell ref="D1199:D1200"/>
    <mergeCell ref="C1201:C1206"/>
    <mergeCell ref="B1201:B1206"/>
    <mergeCell ref="A1201:A1206"/>
    <mergeCell ref="D1201:D1206"/>
    <mergeCell ref="C1207:C1211"/>
    <mergeCell ref="B1207:B1211"/>
    <mergeCell ref="A1207:A1211"/>
    <mergeCell ref="D1207:D1211"/>
    <mergeCell ref="C1212:C1213"/>
    <mergeCell ref="B1212:B1213"/>
    <mergeCell ref="A1212:A1213"/>
    <mergeCell ref="D1212:D1213"/>
    <mergeCell ref="C1214:C1219"/>
    <mergeCell ref="B1214:B1219"/>
    <mergeCell ref="A1214:A1219"/>
    <mergeCell ref="D1214:D1219"/>
    <mergeCell ref="C1220:C1222"/>
    <mergeCell ref="B1220:B1222"/>
    <mergeCell ref="A1220:A1222"/>
    <mergeCell ref="D1220:D1222"/>
    <mergeCell ref="C1223:C1228"/>
    <mergeCell ref="B1223:B1228"/>
    <mergeCell ref="A1223:A1228"/>
    <mergeCell ref="D1223:D1228"/>
    <mergeCell ref="C1229:C1230"/>
    <mergeCell ref="B1229:B1230"/>
    <mergeCell ref="A1229:A1230"/>
    <mergeCell ref="D1229:D1230"/>
    <mergeCell ref="C1231:C1232"/>
    <mergeCell ref="B1231:B1232"/>
    <mergeCell ref="A1231:A1232"/>
    <mergeCell ref="D1231:D1232"/>
    <mergeCell ref="C1233:C1237"/>
    <mergeCell ref="B1233:B1237"/>
    <mergeCell ref="A1233:A1237"/>
    <mergeCell ref="D1233:D1237"/>
    <mergeCell ref="C1238:C1243"/>
    <mergeCell ref="B1238:B1243"/>
    <mergeCell ref="A1238:A1243"/>
    <mergeCell ref="D1238:D1243"/>
    <mergeCell ref="C1244:C1248"/>
    <mergeCell ref="B1244:B1248"/>
    <mergeCell ref="A1244:A1248"/>
    <mergeCell ref="D1244:D1248"/>
    <mergeCell ref="C1249:C1250"/>
    <mergeCell ref="B1249:B1250"/>
    <mergeCell ref="A1249:A1250"/>
    <mergeCell ref="D1249:D1250"/>
    <mergeCell ref="C1251:C1252"/>
    <mergeCell ref="B1251:B1252"/>
    <mergeCell ref="A1251:A1252"/>
    <mergeCell ref="D1251:D1252"/>
    <mergeCell ref="C1253:C1254"/>
    <mergeCell ref="B1253:B1254"/>
    <mergeCell ref="A1253:A1254"/>
    <mergeCell ref="D1253:D1254"/>
    <mergeCell ref="C1255:C1259"/>
    <mergeCell ref="B1255:B1259"/>
    <mergeCell ref="A1255:A1259"/>
    <mergeCell ref="D1255:D1259"/>
    <mergeCell ref="C1260:C1261"/>
    <mergeCell ref="B1260:B1261"/>
    <mergeCell ref="A1260:A1261"/>
    <mergeCell ref="D1260:D1261"/>
    <mergeCell ref="C1262:C1264"/>
    <mergeCell ref="B1262:B1264"/>
    <mergeCell ref="A1262:A1264"/>
    <mergeCell ref="D1262:D1264"/>
    <mergeCell ref="C1265:C1266"/>
    <mergeCell ref="B1265:B1266"/>
    <mergeCell ref="A1265:A1266"/>
    <mergeCell ref="D1265:D1266"/>
    <mergeCell ref="C1267:C1272"/>
    <mergeCell ref="B1267:B1272"/>
    <mergeCell ref="A1267:A1272"/>
    <mergeCell ref="D1267:D1272"/>
    <mergeCell ref="C1273:C1275"/>
    <mergeCell ref="B1273:B1275"/>
    <mergeCell ref="A1273:A1275"/>
    <mergeCell ref="D1273:D1275"/>
    <mergeCell ref="C1276:C1280"/>
    <mergeCell ref="B1276:B1280"/>
    <mergeCell ref="A1276:A1280"/>
    <mergeCell ref="D1276:D1280"/>
    <mergeCell ref="C1281:C1286"/>
    <mergeCell ref="B1281:B1286"/>
    <mergeCell ref="A1281:A1286"/>
    <mergeCell ref="D1281:D1286"/>
    <mergeCell ref="C1287:C1291"/>
    <mergeCell ref="B1287:B1291"/>
    <mergeCell ref="A1287:A1291"/>
    <mergeCell ref="D1287:D1291"/>
    <mergeCell ref="C1292:C1297"/>
    <mergeCell ref="B1292:B1297"/>
    <mergeCell ref="A1292:A1297"/>
    <mergeCell ref="D1292:D1297"/>
    <mergeCell ref="C1298:C1299"/>
    <mergeCell ref="B1298:B1299"/>
    <mergeCell ref="A1298:A1299"/>
    <mergeCell ref="D1298:D1299"/>
    <mergeCell ref="C1300:C1304"/>
    <mergeCell ref="B1300:B1304"/>
    <mergeCell ref="A1300:A1304"/>
    <mergeCell ref="D1300:D1304"/>
    <mergeCell ref="C1305:C1306"/>
    <mergeCell ref="B1305:B1306"/>
    <mergeCell ref="A1305:A1306"/>
    <mergeCell ref="D1305:D1306"/>
    <mergeCell ref="C1307:C1310"/>
    <mergeCell ref="B1307:B1310"/>
    <mergeCell ref="A1307:A1310"/>
    <mergeCell ref="D1307:D1310"/>
    <mergeCell ref="C1311:C1315"/>
    <mergeCell ref="B1311:B1315"/>
    <mergeCell ref="A1311:A1315"/>
    <mergeCell ref="D1311:D1315"/>
    <mergeCell ref="C1316:C1317"/>
    <mergeCell ref="B1316:B1317"/>
    <mergeCell ref="A1316:A1317"/>
    <mergeCell ref="D1316:D1317"/>
    <mergeCell ref="C1318:C1321"/>
    <mergeCell ref="B1318:B1321"/>
    <mergeCell ref="A1318:A1321"/>
    <mergeCell ref="D1318:D1321"/>
    <mergeCell ref="C1322:C1326"/>
    <mergeCell ref="B1322:B1326"/>
    <mergeCell ref="A1322:A1326"/>
    <mergeCell ref="D1322:D1326"/>
    <mergeCell ref="C1327:C1328"/>
    <mergeCell ref="B1327:B1328"/>
    <mergeCell ref="A1327:A1328"/>
    <mergeCell ref="D1327:D1328"/>
    <mergeCell ref="C1329:C1334"/>
    <mergeCell ref="B1329:B1334"/>
    <mergeCell ref="A1329:A1334"/>
    <mergeCell ref="D1329:D1334"/>
    <mergeCell ref="C1335:C1337"/>
    <mergeCell ref="B1335:B1337"/>
    <mergeCell ref="A1335:A1337"/>
    <mergeCell ref="D1335:D1337"/>
    <mergeCell ref="C1338:C1339"/>
    <mergeCell ref="B1338:B1339"/>
    <mergeCell ref="A1338:A1339"/>
    <mergeCell ref="D1338:D1339"/>
    <mergeCell ref="C1340:C1341"/>
    <mergeCell ref="B1340:B1341"/>
    <mergeCell ref="A1340:A1341"/>
    <mergeCell ref="D1340:D1341"/>
    <mergeCell ref="C1342:C1346"/>
    <mergeCell ref="B1342:B1346"/>
    <mergeCell ref="A1342:A1346"/>
    <mergeCell ref="D1342:D1346"/>
    <mergeCell ref="C1347:C1349"/>
    <mergeCell ref="B1347:B1349"/>
    <mergeCell ref="A1347:A1349"/>
    <mergeCell ref="D1347:D1349"/>
    <mergeCell ref="C1350:C1352"/>
    <mergeCell ref="B1350:B1352"/>
    <mergeCell ref="A1350:A1352"/>
    <mergeCell ref="D1350:D1352"/>
    <mergeCell ref="C1353:C1355"/>
    <mergeCell ref="B1353:B1355"/>
    <mergeCell ref="A1353:A1355"/>
    <mergeCell ref="D1353:D1355"/>
    <mergeCell ref="C1356:C1358"/>
    <mergeCell ref="B1356:B1358"/>
    <mergeCell ref="A1356:A1358"/>
    <mergeCell ref="D1356:D1358"/>
    <mergeCell ref="C1359:C1361"/>
    <mergeCell ref="B1359:B1361"/>
    <mergeCell ref="A1359:A1361"/>
    <mergeCell ref="D1359:D1361"/>
    <mergeCell ref="C1362:C1364"/>
    <mergeCell ref="B1362:B1364"/>
    <mergeCell ref="A1362:A1364"/>
    <mergeCell ref="D1362:D1364"/>
    <mergeCell ref="C1365:C1367"/>
    <mergeCell ref="B1365:B1367"/>
    <mergeCell ref="A1365:A1367"/>
    <mergeCell ref="D1365:D1367"/>
    <mergeCell ref="C1368:C1370"/>
    <mergeCell ref="B1368:B1370"/>
    <mergeCell ref="A1368:A1370"/>
    <mergeCell ref="D1368:D1370"/>
    <mergeCell ref="C1371:C1372"/>
    <mergeCell ref="B1371:B1372"/>
    <mergeCell ref="A1371:A1372"/>
    <mergeCell ref="D1371:D1372"/>
    <mergeCell ref="C1373:C1375"/>
    <mergeCell ref="B1373:B1375"/>
    <mergeCell ref="A1373:A1375"/>
    <mergeCell ref="D1373:D1375"/>
    <mergeCell ref="C1376:C1378"/>
    <mergeCell ref="B1376:B1378"/>
    <mergeCell ref="A1376:A1378"/>
    <mergeCell ref="D1376:D1378"/>
    <mergeCell ref="C1379:C1381"/>
    <mergeCell ref="B1379:B1381"/>
    <mergeCell ref="A1379:A1381"/>
    <mergeCell ref="D1379:D1381"/>
    <mergeCell ref="C1382:C1384"/>
    <mergeCell ref="B1382:B1384"/>
    <mergeCell ref="A1382:A1384"/>
    <mergeCell ref="D1382:D1384"/>
    <mergeCell ref="C1385:C1387"/>
    <mergeCell ref="B1385:B1387"/>
    <mergeCell ref="A1385:A1387"/>
    <mergeCell ref="D1385:D1387"/>
    <mergeCell ref="C1388:C1390"/>
    <mergeCell ref="B1388:B1390"/>
    <mergeCell ref="A1388:A1390"/>
    <mergeCell ref="D1388:D1390"/>
    <mergeCell ref="C1391:C1392"/>
    <mergeCell ref="B1391:B1392"/>
    <mergeCell ref="A1391:A1392"/>
    <mergeCell ref="D1391:D1392"/>
    <mergeCell ref="C1393:C1395"/>
    <mergeCell ref="B1393:B1395"/>
    <mergeCell ref="A1393:A1395"/>
    <mergeCell ref="D1393:D1395"/>
    <mergeCell ref="C1396:C1398"/>
    <mergeCell ref="B1396:B1398"/>
    <mergeCell ref="A1396:A1398"/>
    <mergeCell ref="D1396:D1398"/>
    <mergeCell ref="C1399:C1401"/>
    <mergeCell ref="B1399:B1401"/>
    <mergeCell ref="A1399:A1401"/>
    <mergeCell ref="D1399:D1401"/>
    <mergeCell ref="C1402:C1404"/>
    <mergeCell ref="B1402:B1404"/>
    <mergeCell ref="A1402:A1404"/>
    <mergeCell ref="D1402:D1404"/>
    <mergeCell ref="C1405:C1407"/>
    <mergeCell ref="B1405:B1407"/>
    <mergeCell ref="A1405:A1407"/>
    <mergeCell ref="D1405:D1407"/>
    <mergeCell ref="C1408:C1410"/>
    <mergeCell ref="B1408:B1410"/>
    <mergeCell ref="A1408:A1410"/>
    <mergeCell ref="D1408:D1410"/>
    <mergeCell ref="C1411:C1413"/>
    <mergeCell ref="B1411:B1413"/>
    <mergeCell ref="A1411:A1413"/>
    <mergeCell ref="D1411:D1413"/>
    <mergeCell ref="C1414:C1416"/>
    <mergeCell ref="B1414:B1416"/>
    <mergeCell ref="A1414:A1416"/>
    <mergeCell ref="D1414:D1416"/>
    <mergeCell ref="C1417:C1419"/>
    <mergeCell ref="B1417:B1419"/>
    <mergeCell ref="A1417:A1419"/>
    <mergeCell ref="D1417:D1419"/>
    <mergeCell ref="C1420:C1421"/>
    <mergeCell ref="B1420:B1421"/>
    <mergeCell ref="A1420:A1421"/>
    <mergeCell ref="D1420:D1421"/>
    <mergeCell ref="C1422:C1426"/>
    <mergeCell ref="B1422:B1426"/>
    <mergeCell ref="A1422:A1426"/>
    <mergeCell ref="D1422:D1426"/>
    <mergeCell ref="C1427:C1429"/>
    <mergeCell ref="B1427:B1429"/>
    <mergeCell ref="A1427:A1429"/>
    <mergeCell ref="D1427:D1429"/>
    <mergeCell ref="C1430:C1432"/>
    <mergeCell ref="B1430:B1432"/>
    <mergeCell ref="A1430:A1432"/>
    <mergeCell ref="D1430:D1432"/>
    <mergeCell ref="C1433:C1435"/>
    <mergeCell ref="B1433:B1435"/>
    <mergeCell ref="A1433:A1435"/>
    <mergeCell ref="D1433:D1435"/>
    <mergeCell ref="C1436:C1438"/>
    <mergeCell ref="B1436:B1438"/>
    <mergeCell ref="A1436:A1438"/>
    <mergeCell ref="D1436:D1438"/>
    <mergeCell ref="C1439:C1441"/>
    <mergeCell ref="B1439:B1441"/>
    <mergeCell ref="A1439:A1441"/>
    <mergeCell ref="D1439:D1441"/>
    <mergeCell ref="C1442:C1444"/>
    <mergeCell ref="B1442:B1444"/>
    <mergeCell ref="A1442:A1444"/>
    <mergeCell ref="D1442:D1444"/>
    <mergeCell ref="C1445:C1447"/>
    <mergeCell ref="B1445:B1447"/>
    <mergeCell ref="A1445:A1447"/>
    <mergeCell ref="D1445:D1447"/>
    <mergeCell ref="C1448:C1450"/>
    <mergeCell ref="B1448:B1450"/>
    <mergeCell ref="A1448:A1450"/>
    <mergeCell ref="D1448:D1450"/>
    <mergeCell ref="C1451:C1453"/>
    <mergeCell ref="B1451:B1453"/>
    <mergeCell ref="A1451:A1453"/>
    <mergeCell ref="D1451:D1453"/>
    <mergeCell ref="C1454:C1456"/>
    <mergeCell ref="B1454:B1456"/>
    <mergeCell ref="A1454:A1456"/>
    <mergeCell ref="D1454:D1456"/>
    <mergeCell ref="C1457:C1459"/>
    <mergeCell ref="B1457:B1459"/>
    <mergeCell ref="A1457:A1459"/>
    <mergeCell ref="D1457:D1459"/>
    <mergeCell ref="C1460:C1462"/>
    <mergeCell ref="B1460:B1462"/>
    <mergeCell ref="A1460:A1462"/>
    <mergeCell ref="D1460:D1462"/>
    <mergeCell ref="C1463:C1465"/>
    <mergeCell ref="B1463:B1465"/>
    <mergeCell ref="A1463:A1465"/>
    <mergeCell ref="D1463:D1465"/>
    <mergeCell ref="C1466:C1468"/>
    <mergeCell ref="B1466:B1468"/>
    <mergeCell ref="A1466:A1468"/>
    <mergeCell ref="D1466:D1468"/>
    <mergeCell ref="C1469:C1471"/>
    <mergeCell ref="B1469:B1471"/>
    <mergeCell ref="A1469:A1471"/>
    <mergeCell ref="D1469:D1471"/>
    <mergeCell ref="C1472:C1474"/>
    <mergeCell ref="B1472:B1474"/>
    <mergeCell ref="A1472:A1474"/>
    <mergeCell ref="D1472:D1474"/>
    <mergeCell ref="C1475:C1478"/>
    <mergeCell ref="B1475:B1478"/>
    <mergeCell ref="A1475:A1478"/>
    <mergeCell ref="D1475:D1478"/>
    <mergeCell ref="C1479:C1481"/>
    <mergeCell ref="B1479:B1481"/>
    <mergeCell ref="A1479:A1481"/>
    <mergeCell ref="D1479:D1481"/>
    <mergeCell ref="C1482:C1484"/>
    <mergeCell ref="B1482:B1484"/>
    <mergeCell ref="A1482:A1484"/>
    <mergeCell ref="D1482:D1484"/>
    <mergeCell ref="C1485:C1486"/>
    <mergeCell ref="B1485:B1486"/>
    <mergeCell ref="A1485:A1486"/>
    <mergeCell ref="D1485:D1486"/>
    <mergeCell ref="C1487:C1488"/>
    <mergeCell ref="B1487:B1488"/>
    <mergeCell ref="A1487:A1488"/>
    <mergeCell ref="D1487:D1488"/>
    <mergeCell ref="C1489:C1491"/>
    <mergeCell ref="B1489:B1491"/>
    <mergeCell ref="A1489:A1491"/>
    <mergeCell ref="D1489:D1491"/>
    <mergeCell ref="C1492:C1494"/>
    <mergeCell ref="B1492:B1494"/>
    <mergeCell ref="A1492:A1494"/>
    <mergeCell ref="D1492:D1494"/>
    <mergeCell ref="C1495:C1497"/>
    <mergeCell ref="B1495:B1497"/>
    <mergeCell ref="A1495:A1497"/>
    <mergeCell ref="D1495:D1497"/>
    <mergeCell ref="C1498:C1500"/>
    <mergeCell ref="B1498:B1500"/>
    <mergeCell ref="A1498:A1500"/>
    <mergeCell ref="D1498:D1500"/>
    <mergeCell ref="C1501:C1503"/>
    <mergeCell ref="B1501:B1503"/>
    <mergeCell ref="A1501:A1503"/>
    <mergeCell ref="D1501:D1503"/>
    <mergeCell ref="C1504:C1506"/>
    <mergeCell ref="B1504:B1506"/>
    <mergeCell ref="A1504:A1506"/>
    <mergeCell ref="D1504:D1506"/>
    <mergeCell ref="C1507:C1509"/>
    <mergeCell ref="B1507:B1509"/>
    <mergeCell ref="A1507:A1509"/>
    <mergeCell ref="D1507:D1509"/>
    <mergeCell ref="C1510:C1512"/>
    <mergeCell ref="B1510:B1512"/>
    <mergeCell ref="A1510:A1512"/>
    <mergeCell ref="D1510:D1512"/>
    <mergeCell ref="C1513:C1514"/>
    <mergeCell ref="B1513:B1514"/>
    <mergeCell ref="A1513:A1514"/>
    <mergeCell ref="D1513:D1514"/>
    <mergeCell ref="C1515:C1517"/>
    <mergeCell ref="B1515:B1517"/>
    <mergeCell ref="A1515:A1517"/>
    <mergeCell ref="D1515:D1517"/>
    <mergeCell ref="C1518:C1521"/>
    <mergeCell ref="B1518:B1521"/>
    <mergeCell ref="A1518:A1521"/>
    <mergeCell ref="D1518:D1521"/>
    <mergeCell ref="C1522:C1524"/>
    <mergeCell ref="B1522:B1524"/>
    <mergeCell ref="A1522:A1524"/>
    <mergeCell ref="D1522:D1524"/>
    <mergeCell ref="C1525:C1527"/>
    <mergeCell ref="B1525:B1527"/>
    <mergeCell ref="A1525:A1527"/>
    <mergeCell ref="D1525:D1527"/>
    <mergeCell ref="C1528:C1530"/>
    <mergeCell ref="B1528:B1530"/>
    <mergeCell ref="A1528:A1530"/>
    <mergeCell ref="D1528:D1530"/>
    <mergeCell ref="C1531:C1533"/>
    <mergeCell ref="B1531:B1533"/>
    <mergeCell ref="A1531:A1533"/>
    <mergeCell ref="D1531:D1533"/>
    <mergeCell ref="C1534:C1536"/>
    <mergeCell ref="B1534:B1536"/>
    <mergeCell ref="A1534:A1536"/>
    <mergeCell ref="D1534:D1536"/>
    <mergeCell ref="C1537:C1539"/>
    <mergeCell ref="B1537:B1539"/>
    <mergeCell ref="A1537:A1539"/>
    <mergeCell ref="D1537:D1539"/>
    <mergeCell ref="C1540:C1541"/>
    <mergeCell ref="B1540:B1541"/>
    <mergeCell ref="A1540:A1541"/>
    <mergeCell ref="D1540:D1541"/>
    <mergeCell ref="C1542:C1544"/>
    <mergeCell ref="B1542:B1544"/>
    <mergeCell ref="A1542:A1544"/>
    <mergeCell ref="D1542:D1544"/>
    <mergeCell ref="C1545:C1547"/>
    <mergeCell ref="B1545:B1547"/>
    <mergeCell ref="A1545:A1547"/>
    <mergeCell ref="D1545:D1547"/>
    <mergeCell ref="C1548:C1550"/>
    <mergeCell ref="B1548:B1550"/>
    <mergeCell ref="A1548:A1550"/>
    <mergeCell ref="D1548:D1550"/>
    <mergeCell ref="C1551:C1553"/>
    <mergeCell ref="B1551:B1553"/>
    <mergeCell ref="A1551:A1553"/>
    <mergeCell ref="D1551:D1553"/>
    <mergeCell ref="C1554:C1556"/>
    <mergeCell ref="B1554:B1556"/>
    <mergeCell ref="A1554:A1556"/>
    <mergeCell ref="D1554:D1556"/>
    <mergeCell ref="C1557:C1559"/>
    <mergeCell ref="B1557:B1559"/>
    <mergeCell ref="A1557:A1559"/>
    <mergeCell ref="D1557:D1559"/>
    <mergeCell ref="C1560:C1562"/>
    <mergeCell ref="B1560:B1562"/>
    <mergeCell ref="A1560:A1562"/>
    <mergeCell ref="D1560:D1562"/>
    <mergeCell ref="C1563:C1565"/>
    <mergeCell ref="B1563:B1565"/>
    <mergeCell ref="A1563:A1565"/>
    <mergeCell ref="D1563:D1565"/>
    <mergeCell ref="C1566:C1568"/>
    <mergeCell ref="B1566:B1568"/>
    <mergeCell ref="A1566:A1568"/>
    <mergeCell ref="D1566:D1568"/>
    <mergeCell ref="C1569:C1571"/>
    <mergeCell ref="B1569:B1571"/>
    <mergeCell ref="A1569:A1571"/>
    <mergeCell ref="D1569:D1571"/>
    <mergeCell ref="C1572:C1574"/>
    <mergeCell ref="B1572:B1574"/>
    <mergeCell ref="A1572:A1574"/>
    <mergeCell ref="D1572:D1574"/>
    <mergeCell ref="C1575:C1576"/>
    <mergeCell ref="B1575:B1576"/>
    <mergeCell ref="A1575:A1576"/>
    <mergeCell ref="D1575:D1576"/>
    <mergeCell ref="C1577:C1578"/>
    <mergeCell ref="B1577:B1578"/>
    <mergeCell ref="A1577:A1578"/>
    <mergeCell ref="D1577:D1578"/>
    <mergeCell ref="C1579:C1581"/>
    <mergeCell ref="B1579:B1581"/>
    <mergeCell ref="A1579:A1581"/>
    <mergeCell ref="D1579:D1581"/>
    <mergeCell ref="C1582:C1584"/>
    <mergeCell ref="B1582:B1584"/>
    <mergeCell ref="A1582:A1584"/>
    <mergeCell ref="D1582:D1584"/>
    <mergeCell ref="C1585:C1587"/>
    <mergeCell ref="B1585:B1587"/>
    <mergeCell ref="A1585:A1587"/>
    <mergeCell ref="D1585:D1587"/>
    <mergeCell ref="C1588:C1590"/>
    <mergeCell ref="B1588:B1590"/>
    <mergeCell ref="A1588:A1590"/>
    <mergeCell ref="D1588:D1590"/>
    <mergeCell ref="C1591:C1593"/>
    <mergeCell ref="B1591:B1593"/>
    <mergeCell ref="A1591:A1593"/>
    <mergeCell ref="D1591:D1593"/>
    <mergeCell ref="C1594:C1596"/>
    <mergeCell ref="B1594:B1596"/>
    <mergeCell ref="A1594:A1596"/>
    <mergeCell ref="D1594:D1596"/>
    <mergeCell ref="C1597:C1599"/>
    <mergeCell ref="B1597:B1599"/>
    <mergeCell ref="A1597:A1599"/>
    <mergeCell ref="D1597:D1599"/>
    <mergeCell ref="C1600:C1602"/>
    <mergeCell ref="B1600:B1602"/>
    <mergeCell ref="A1600:A1602"/>
    <mergeCell ref="D1600:D1602"/>
    <mergeCell ref="C1603:C1605"/>
    <mergeCell ref="B1603:B1605"/>
    <mergeCell ref="A1603:A1605"/>
    <mergeCell ref="D1603:D1605"/>
    <mergeCell ref="C1606:C1608"/>
    <mergeCell ref="B1606:B1608"/>
    <mergeCell ref="A1606:A1608"/>
    <mergeCell ref="D1606:D1608"/>
    <mergeCell ref="C1609:C1611"/>
    <mergeCell ref="B1609:B1611"/>
    <mergeCell ref="A1609:A1611"/>
    <mergeCell ref="D1609:D1611"/>
    <mergeCell ref="C1612:C1614"/>
    <mergeCell ref="B1612:B1614"/>
    <mergeCell ref="A1612:A1614"/>
    <mergeCell ref="D1612:D1614"/>
    <mergeCell ref="C1615:C1617"/>
    <mergeCell ref="B1615:B1617"/>
    <mergeCell ref="A1615:A1617"/>
    <mergeCell ref="D1615:D1617"/>
    <mergeCell ref="C1618:C1620"/>
    <mergeCell ref="B1618:B1620"/>
    <mergeCell ref="A1618:A1620"/>
    <mergeCell ref="D1618:D1620"/>
    <mergeCell ref="C1621:C1623"/>
    <mergeCell ref="B1621:B1623"/>
    <mergeCell ref="A1621:A1623"/>
    <mergeCell ref="D1621:D1623"/>
    <mergeCell ref="C1624:C1626"/>
    <mergeCell ref="B1624:B1626"/>
    <mergeCell ref="A1624:A1626"/>
    <mergeCell ref="D1624:D1626"/>
    <mergeCell ref="C1627:C1629"/>
    <mergeCell ref="B1627:B1629"/>
    <mergeCell ref="A1627:A1629"/>
    <mergeCell ref="D1627:D1629"/>
    <mergeCell ref="C1630:C1632"/>
    <mergeCell ref="B1630:B1632"/>
    <mergeCell ref="A1630:A1632"/>
    <mergeCell ref="D1630:D1632"/>
    <mergeCell ref="C1633:C1635"/>
    <mergeCell ref="B1633:B1635"/>
    <mergeCell ref="A1633:A1635"/>
    <mergeCell ref="D1633:D1635"/>
    <mergeCell ref="C1636:C1638"/>
    <mergeCell ref="B1636:B1638"/>
    <mergeCell ref="A1636:A1638"/>
    <mergeCell ref="D1636:D1638"/>
    <mergeCell ref="C1639:C1641"/>
    <mergeCell ref="B1639:B1641"/>
    <mergeCell ref="A1639:A1641"/>
    <mergeCell ref="D1639:D1641"/>
    <mergeCell ref="C1642:C1644"/>
    <mergeCell ref="B1642:B1644"/>
    <mergeCell ref="A1642:A1644"/>
    <mergeCell ref="D1642:D1644"/>
    <mergeCell ref="C1645:C1647"/>
    <mergeCell ref="B1645:B1647"/>
    <mergeCell ref="A1645:A1647"/>
    <mergeCell ref="D1645:D1647"/>
    <mergeCell ref="C1648:C1649"/>
    <mergeCell ref="B1648:B1649"/>
    <mergeCell ref="A1648:A1649"/>
    <mergeCell ref="D1648:D1649"/>
    <mergeCell ref="C1650:C1656"/>
    <mergeCell ref="B1650:B1656"/>
    <mergeCell ref="A1650:A1656"/>
    <mergeCell ref="D1650:D1656"/>
    <mergeCell ref="C1657:C1659"/>
    <mergeCell ref="B1657:B1659"/>
    <mergeCell ref="A1657:A1659"/>
    <mergeCell ref="D1657:D1659"/>
    <mergeCell ref="C1660:C1661"/>
    <mergeCell ref="B1660:B1661"/>
    <mergeCell ref="A1660:A1661"/>
    <mergeCell ref="D1660:D1661"/>
    <mergeCell ref="C1662:C1665"/>
    <mergeCell ref="B1662:B1665"/>
    <mergeCell ref="A1662:A1665"/>
    <mergeCell ref="D1662:D1665"/>
    <mergeCell ref="C1666:C1669"/>
    <mergeCell ref="B1666:B1669"/>
    <mergeCell ref="A1666:A1669"/>
    <mergeCell ref="D1666:D1669"/>
    <mergeCell ref="C1670:C1673"/>
    <mergeCell ref="B1670:B1673"/>
    <mergeCell ref="A1670:A1673"/>
    <mergeCell ref="D1670:D1673"/>
    <mergeCell ref="C1678:C1679"/>
    <mergeCell ref="B1678:B1679"/>
    <mergeCell ref="A1678:A1679"/>
    <mergeCell ref="D1678:D1679"/>
    <mergeCell ref="C1760:C1762"/>
    <mergeCell ref="B1760:B1762"/>
    <mergeCell ref="A1760:A1762"/>
    <mergeCell ref="D1760:D1762"/>
    <mergeCell ref="C1763:C1766"/>
    <mergeCell ref="B1763:B1766"/>
    <mergeCell ref="A1763:A1766"/>
    <mergeCell ref="D1763:D1766"/>
    <mergeCell ref="C1797:C1798"/>
    <mergeCell ref="B1797:B1798"/>
    <mergeCell ref="A1797:A1798"/>
    <mergeCell ref="D1797:D1798"/>
    <mergeCell ref="C1799:C1800"/>
    <mergeCell ref="B1799:B1800"/>
    <mergeCell ref="A1799:A1800"/>
    <mergeCell ref="D1799:D1800"/>
    <mergeCell ref="C1802:C1804"/>
    <mergeCell ref="B1802:B1804"/>
    <mergeCell ref="A1802:A1804"/>
    <mergeCell ref="D1802:D1804"/>
    <mergeCell ref="C1805:C1807"/>
    <mergeCell ref="B1805:B1807"/>
    <mergeCell ref="A1805:A1807"/>
    <mergeCell ref="D1805:D1807"/>
    <mergeCell ref="C1808:C1809"/>
    <mergeCell ref="B1808:B1809"/>
    <mergeCell ref="A1808:A1809"/>
    <mergeCell ref="D1808:D1809"/>
    <mergeCell ref="C1810:C1812"/>
    <mergeCell ref="B1810:B1812"/>
    <mergeCell ref="A1810:A1812"/>
    <mergeCell ref="D1810:D1812"/>
    <mergeCell ref="C1813:C1814"/>
    <mergeCell ref="B1813:B1814"/>
    <mergeCell ref="A1813:A1814"/>
    <mergeCell ref="D1813:D1814"/>
    <mergeCell ref="C1815:C1816"/>
    <mergeCell ref="B1815:B1816"/>
    <mergeCell ref="A1815:A1816"/>
    <mergeCell ref="D1815:D1816"/>
    <mergeCell ref="C1817:C1818"/>
    <mergeCell ref="B1817:B1818"/>
    <mergeCell ref="A1817:A1818"/>
    <mergeCell ref="D1817:D1818"/>
    <mergeCell ref="C1819:C1820"/>
    <mergeCell ref="B1819:B1820"/>
    <mergeCell ref="A1819:A1820"/>
    <mergeCell ref="D1819:D1820"/>
    <mergeCell ref="C1822:C1823"/>
    <mergeCell ref="B1822:B1823"/>
    <mergeCell ref="A1822:A1823"/>
    <mergeCell ref="D1822:D1823"/>
    <mergeCell ref="C1824:C1825"/>
    <mergeCell ref="B1824:B1825"/>
    <mergeCell ref="A1824:A1825"/>
    <mergeCell ref="D1824:D1825"/>
    <mergeCell ref="C1826:C1827"/>
    <mergeCell ref="B1826:B1827"/>
    <mergeCell ref="A1826:A1827"/>
    <mergeCell ref="D1826:D1827"/>
    <mergeCell ref="C1829:C1830"/>
    <mergeCell ref="B1829:B1830"/>
    <mergeCell ref="A1829:A1830"/>
    <mergeCell ref="D1829:D1830"/>
    <mergeCell ref="C1831:C1832"/>
    <mergeCell ref="B1831:B1832"/>
    <mergeCell ref="A1831:A1832"/>
    <mergeCell ref="D1831:D1832"/>
    <mergeCell ref="C1833:C1834"/>
    <mergeCell ref="B1833:B1834"/>
    <mergeCell ref="A1833:A1834"/>
    <mergeCell ref="D1833:D1834"/>
    <mergeCell ref="C1835:C1836"/>
    <mergeCell ref="B1835:B1836"/>
    <mergeCell ref="A1835:A1836"/>
    <mergeCell ref="D1835:D1836"/>
    <mergeCell ref="C1837:C1839"/>
    <mergeCell ref="B1837:B1839"/>
    <mergeCell ref="A1837:A1839"/>
    <mergeCell ref="D1837:D1839"/>
    <mergeCell ref="C1840:C1841"/>
    <mergeCell ref="B1840:B1841"/>
    <mergeCell ref="A1840:A1841"/>
    <mergeCell ref="D1840:D1841"/>
    <mergeCell ref="C1842:C1843"/>
    <mergeCell ref="B1842:B1843"/>
    <mergeCell ref="A1842:A1843"/>
    <mergeCell ref="D1842:D1843"/>
    <mergeCell ref="C1844:C1845"/>
    <mergeCell ref="B1844:B1845"/>
    <mergeCell ref="A1844:A1845"/>
    <mergeCell ref="D1844:D1845"/>
    <mergeCell ref="C1846:C1848"/>
    <mergeCell ref="B1846:B1848"/>
    <mergeCell ref="A1846:A1848"/>
    <mergeCell ref="D1846:D1848"/>
    <mergeCell ref="C1849:C1850"/>
    <mergeCell ref="B1849:B1850"/>
    <mergeCell ref="A1849:A1850"/>
    <mergeCell ref="D1849:D1850"/>
    <mergeCell ref="C1851:C1852"/>
    <mergeCell ref="B1851:B1852"/>
    <mergeCell ref="A1851:A1852"/>
    <mergeCell ref="D1851:D1852"/>
    <mergeCell ref="C1854:C1855"/>
    <mergeCell ref="B1854:B1855"/>
    <mergeCell ref="A1854:A1855"/>
    <mergeCell ref="D1854:D1855"/>
    <mergeCell ref="C1856:C1857"/>
    <mergeCell ref="B1856:B1857"/>
    <mergeCell ref="A1856:A1857"/>
    <mergeCell ref="D1856:D1857"/>
    <mergeCell ref="C1858:C1859"/>
    <mergeCell ref="B1858:B1859"/>
    <mergeCell ref="A1858:A1859"/>
    <mergeCell ref="D1858:D1859"/>
    <mergeCell ref="C1860:C1862"/>
    <mergeCell ref="B1860:B1862"/>
    <mergeCell ref="A1860:A1862"/>
    <mergeCell ref="D1860:D1862"/>
    <mergeCell ref="C1863:C1865"/>
    <mergeCell ref="B1863:B1865"/>
    <mergeCell ref="A1863:A1865"/>
    <mergeCell ref="D1863:D1865"/>
    <mergeCell ref="C1867:C1870"/>
    <mergeCell ref="B1867:B1870"/>
    <mergeCell ref="A1867:A1870"/>
    <mergeCell ref="D1867:D1870"/>
    <mergeCell ref="C1871:C1872"/>
    <mergeCell ref="B1871:B1872"/>
    <mergeCell ref="A1871:A1872"/>
    <mergeCell ref="D1871:D1872"/>
    <mergeCell ref="C1880:C1881"/>
    <mergeCell ref="B1880:B1881"/>
    <mergeCell ref="A1880:A1881"/>
    <mergeCell ref="D1880:D1881"/>
    <mergeCell ref="C1884:C1885"/>
    <mergeCell ref="B1884:B1885"/>
    <mergeCell ref="A1884:A1885"/>
    <mergeCell ref="D1884:D1885"/>
    <mergeCell ref="C1887:C1888"/>
    <mergeCell ref="B1887:B1888"/>
    <mergeCell ref="A1887:A1888"/>
    <mergeCell ref="D1887:D1888"/>
    <mergeCell ref="C1889:C1890"/>
    <mergeCell ref="B1889:B1890"/>
    <mergeCell ref="A1889:A1890"/>
    <mergeCell ref="D1889:D1890"/>
    <mergeCell ref="C1892:C1893"/>
    <mergeCell ref="B1892:B1893"/>
    <mergeCell ref="A1892:A1893"/>
    <mergeCell ref="D1892:D1893"/>
    <mergeCell ref="C1894:C1897"/>
    <mergeCell ref="B1894:B1897"/>
    <mergeCell ref="A1894:A1897"/>
    <mergeCell ref="D1894:D1897"/>
    <mergeCell ref="C1898:C1900"/>
    <mergeCell ref="B1898:B1900"/>
    <mergeCell ref="A1898:A1900"/>
    <mergeCell ref="D1898:D1900"/>
    <mergeCell ref="C1901:C1902"/>
    <mergeCell ref="B1901:B1902"/>
    <mergeCell ref="A1901:A1902"/>
    <mergeCell ref="D1901:D1902"/>
    <mergeCell ref="C1903:C1904"/>
    <mergeCell ref="B1903:B1904"/>
    <mergeCell ref="A1903:A1904"/>
    <mergeCell ref="D1903:D1904"/>
    <mergeCell ref="C1905:C1906"/>
    <mergeCell ref="B1905:B1906"/>
    <mergeCell ref="A1905:A1906"/>
    <mergeCell ref="D1905:D1906"/>
    <mergeCell ref="C1908:C1911"/>
    <mergeCell ref="B1908:B1911"/>
    <mergeCell ref="A1908:A1911"/>
    <mergeCell ref="D1908:D1911"/>
    <mergeCell ref="C1914:C1916"/>
    <mergeCell ref="B1914:B1916"/>
    <mergeCell ref="A1914:A1916"/>
    <mergeCell ref="D1914:D1916"/>
    <mergeCell ref="C1917:C1919"/>
    <mergeCell ref="B1917:B1919"/>
    <mergeCell ref="A1917:A1919"/>
    <mergeCell ref="D1917:D1919"/>
    <mergeCell ref="C1922:C1923"/>
    <mergeCell ref="B1922:B1923"/>
    <mergeCell ref="A1922:A1923"/>
    <mergeCell ref="D1922:D1923"/>
    <mergeCell ref="C1925:C1926"/>
    <mergeCell ref="B1925:B1926"/>
    <mergeCell ref="A1925:A1926"/>
    <mergeCell ref="D1925:D1926"/>
    <mergeCell ref="C1928:C1929"/>
    <mergeCell ref="B1928:B1929"/>
    <mergeCell ref="A1928:A1929"/>
    <mergeCell ref="D1928:D1929"/>
    <mergeCell ref="C1932:C1933"/>
    <mergeCell ref="B1932:B1933"/>
    <mergeCell ref="A1932:A1933"/>
    <mergeCell ref="D1932:D1933"/>
    <mergeCell ref="C1934:C1935"/>
    <mergeCell ref="B1934:B1935"/>
    <mergeCell ref="A1934:A1935"/>
    <mergeCell ref="D1934:D1935"/>
    <mergeCell ref="C1936:C1937"/>
    <mergeCell ref="B1936:B1937"/>
    <mergeCell ref="A1936:A1937"/>
    <mergeCell ref="D1936:D1937"/>
    <mergeCell ref="C1939:C1943"/>
    <mergeCell ref="B1939:B1943"/>
    <mergeCell ref="A1939:A1943"/>
    <mergeCell ref="D1939:D1943"/>
    <mergeCell ref="C1947:C1948"/>
    <mergeCell ref="B1947:B1948"/>
    <mergeCell ref="A1947:A1948"/>
    <mergeCell ref="D1947:D1948"/>
    <mergeCell ref="C1949:C1950"/>
    <mergeCell ref="B1949:B1950"/>
    <mergeCell ref="A1949:A1950"/>
    <mergeCell ref="D1949:D1950"/>
    <mergeCell ref="C1951:C1952"/>
    <mergeCell ref="B1951:B1952"/>
    <mergeCell ref="A1951:A1952"/>
    <mergeCell ref="D1951:D1952"/>
    <mergeCell ref="C1953:C1954"/>
    <mergeCell ref="B1953:B1954"/>
    <mergeCell ref="A1953:A1954"/>
    <mergeCell ref="D1953:D1954"/>
    <mergeCell ref="C1955:C1957"/>
    <mergeCell ref="B1955:B1957"/>
    <mergeCell ref="A1955:A1957"/>
    <mergeCell ref="D1955:D1957"/>
    <mergeCell ref="C1958:C1959"/>
    <mergeCell ref="B1958:B1959"/>
    <mergeCell ref="A1958:A1959"/>
    <mergeCell ref="D1958:D1959"/>
    <mergeCell ref="C1960:C1961"/>
    <mergeCell ref="B1960:B1961"/>
    <mergeCell ref="A1960:A1961"/>
    <mergeCell ref="D1960:D1961"/>
    <mergeCell ref="C1962:C1964"/>
    <mergeCell ref="B1962:B1964"/>
    <mergeCell ref="A1962:A1964"/>
    <mergeCell ref="D1962:D1964"/>
    <mergeCell ref="C1965:C1967"/>
    <mergeCell ref="B1965:B1967"/>
    <mergeCell ref="A1965:A1967"/>
    <mergeCell ref="D1965:D1967"/>
    <mergeCell ref="C1968:C1970"/>
    <mergeCell ref="B1968:B1970"/>
    <mergeCell ref="A1968:A1970"/>
    <mergeCell ref="D1968:D1970"/>
    <mergeCell ref="C1971:C1972"/>
    <mergeCell ref="B1971:B1972"/>
    <mergeCell ref="A1971:A1972"/>
    <mergeCell ref="D1971:D1972"/>
    <mergeCell ref="C1973:C1975"/>
    <mergeCell ref="B1973:B1975"/>
    <mergeCell ref="A1973:A1975"/>
    <mergeCell ref="D1973:D1975"/>
    <mergeCell ref="C1976:C1977"/>
    <mergeCell ref="B1976:B1977"/>
    <mergeCell ref="A1976:A1977"/>
    <mergeCell ref="D1976:D1977"/>
    <mergeCell ref="C1978:C1979"/>
    <mergeCell ref="B1978:B1979"/>
    <mergeCell ref="A1978:A1979"/>
    <mergeCell ref="D1978:D1979"/>
    <mergeCell ref="C1980:C1981"/>
    <mergeCell ref="B1980:B1981"/>
    <mergeCell ref="A1980:A1981"/>
    <mergeCell ref="D1980:D1981"/>
    <mergeCell ref="C1982:C1983"/>
    <mergeCell ref="B1982:B1983"/>
    <mergeCell ref="A1982:A1983"/>
    <mergeCell ref="D1982:D1983"/>
    <mergeCell ref="C1984:C1985"/>
    <mergeCell ref="B1984:B1985"/>
    <mergeCell ref="A1984:A1985"/>
    <mergeCell ref="D1984:D1985"/>
    <mergeCell ref="C1986:C1988"/>
    <mergeCell ref="B1986:B1988"/>
    <mergeCell ref="A1986:A1988"/>
    <mergeCell ref="D1986:D1988"/>
    <mergeCell ref="C1989:C1990"/>
    <mergeCell ref="B1989:B1990"/>
    <mergeCell ref="A1989:A1990"/>
    <mergeCell ref="D1989:D1990"/>
    <mergeCell ref="C1991:C1993"/>
    <mergeCell ref="B1991:B1993"/>
    <mergeCell ref="A1991:A1993"/>
    <mergeCell ref="D1991:D1993"/>
    <mergeCell ref="C1994:C1995"/>
    <mergeCell ref="B1994:B1995"/>
    <mergeCell ref="A1994:A1995"/>
    <mergeCell ref="D1994:D1995"/>
    <mergeCell ref="C1996:C1998"/>
    <mergeCell ref="B1996:B1998"/>
    <mergeCell ref="A1996:A1998"/>
    <mergeCell ref="D1996:D1998"/>
    <mergeCell ref="C1999:C2000"/>
    <mergeCell ref="B1999:B2000"/>
    <mergeCell ref="A1999:A2000"/>
    <mergeCell ref="D1999:D2000"/>
    <mergeCell ref="C2001:C2002"/>
    <mergeCell ref="B2001:B2002"/>
    <mergeCell ref="A2001:A2002"/>
    <mergeCell ref="D2001:D2002"/>
    <mergeCell ref="C2003:C2005"/>
    <mergeCell ref="B2003:B2005"/>
    <mergeCell ref="A2003:A2005"/>
    <mergeCell ref="D2003:D2005"/>
    <mergeCell ref="C2006:C2007"/>
    <mergeCell ref="B2006:B2007"/>
    <mergeCell ref="A2006:A2007"/>
    <mergeCell ref="D2006:D2007"/>
    <mergeCell ref="C2008:C2010"/>
    <mergeCell ref="B2008:B2010"/>
    <mergeCell ref="A2008:A2010"/>
    <mergeCell ref="D2008:D2010"/>
    <mergeCell ref="C2011:C2012"/>
    <mergeCell ref="B2011:B2012"/>
    <mergeCell ref="A2011:A2012"/>
    <mergeCell ref="D2011:D2012"/>
    <mergeCell ref="C2013:C2014"/>
    <mergeCell ref="B2013:B2014"/>
    <mergeCell ref="A2013:A2014"/>
    <mergeCell ref="D2013:D2014"/>
    <mergeCell ref="C2015:C2016"/>
    <mergeCell ref="B2015:B2016"/>
    <mergeCell ref="A2015:A2016"/>
    <mergeCell ref="D2015:D2016"/>
    <mergeCell ref="C2017:C2018"/>
    <mergeCell ref="B2017:B2018"/>
    <mergeCell ref="A2017:A2018"/>
    <mergeCell ref="D2017:D2018"/>
    <mergeCell ref="C2019:C2020"/>
    <mergeCell ref="B2019:B2020"/>
    <mergeCell ref="A2019:A2020"/>
    <mergeCell ref="D2019:D2020"/>
    <mergeCell ref="C2021:C2022"/>
    <mergeCell ref="B2021:B2022"/>
    <mergeCell ref="A2021:A2022"/>
    <mergeCell ref="D2021:D2022"/>
    <mergeCell ref="C2023:C2024"/>
    <mergeCell ref="B2023:B2024"/>
    <mergeCell ref="A2023:A2024"/>
    <mergeCell ref="D2023:D2024"/>
    <mergeCell ref="C2025:C2026"/>
    <mergeCell ref="B2025:B2026"/>
    <mergeCell ref="A2025:A2026"/>
    <mergeCell ref="D2025:D2026"/>
    <mergeCell ref="C2027:C2028"/>
    <mergeCell ref="B2027:B2028"/>
    <mergeCell ref="A2027:A2028"/>
    <mergeCell ref="D2027:D2028"/>
    <mergeCell ref="C2029:C2031"/>
    <mergeCell ref="B2029:B2031"/>
    <mergeCell ref="A2029:A2031"/>
    <mergeCell ref="D2029:D2031"/>
    <mergeCell ref="C2032:C2033"/>
    <mergeCell ref="B2032:B2033"/>
    <mergeCell ref="A2032:A2033"/>
    <mergeCell ref="D2032:D2033"/>
    <mergeCell ref="C2034:C2035"/>
    <mergeCell ref="B2034:B2035"/>
    <mergeCell ref="A2034:A2035"/>
    <mergeCell ref="D2034:D2035"/>
    <mergeCell ref="C2036:C2038"/>
    <mergeCell ref="B2036:B2038"/>
    <mergeCell ref="A2036:A2038"/>
    <mergeCell ref="D2036:D2038"/>
    <mergeCell ref="C2039:C2040"/>
    <mergeCell ref="B2039:B2040"/>
    <mergeCell ref="A2039:A2040"/>
    <mergeCell ref="D2039:D2040"/>
    <mergeCell ref="C2041:C2042"/>
    <mergeCell ref="B2041:B2042"/>
    <mergeCell ref="A2041:A2042"/>
    <mergeCell ref="D2041:D2042"/>
    <mergeCell ref="C2043:C2044"/>
    <mergeCell ref="B2043:B2044"/>
    <mergeCell ref="A2043:A2044"/>
    <mergeCell ref="D2043:D2044"/>
    <mergeCell ref="C2045:C2046"/>
    <mergeCell ref="B2045:B2046"/>
    <mergeCell ref="A2045:A2046"/>
    <mergeCell ref="D2045:D2046"/>
    <mergeCell ref="C2047:C2048"/>
    <mergeCell ref="B2047:B2048"/>
    <mergeCell ref="A2047:A2048"/>
    <mergeCell ref="D2047:D2048"/>
    <mergeCell ref="C2049:C2050"/>
    <mergeCell ref="B2049:B2050"/>
    <mergeCell ref="A2049:A2050"/>
    <mergeCell ref="D2049:D2050"/>
    <mergeCell ref="C2051:C2052"/>
    <mergeCell ref="B2051:B2052"/>
    <mergeCell ref="A2051:A2052"/>
    <mergeCell ref="D2051:D2052"/>
    <mergeCell ref="C2053:C2054"/>
    <mergeCell ref="B2053:B2054"/>
    <mergeCell ref="A2053:A2054"/>
    <mergeCell ref="D2053:D2054"/>
    <mergeCell ref="C2055:C2057"/>
    <mergeCell ref="B2055:B2057"/>
    <mergeCell ref="A2055:A2057"/>
    <mergeCell ref="D2055:D2057"/>
    <mergeCell ref="C2058:C2060"/>
    <mergeCell ref="B2058:B2060"/>
    <mergeCell ref="A2058:A2060"/>
    <mergeCell ref="D2058:D2060"/>
    <mergeCell ref="C2061:C2062"/>
    <mergeCell ref="B2061:B2062"/>
    <mergeCell ref="A2061:A2062"/>
    <mergeCell ref="D2061:D2062"/>
    <mergeCell ref="C2063:C2064"/>
    <mergeCell ref="B2063:B2064"/>
    <mergeCell ref="A2063:A2064"/>
    <mergeCell ref="D2063:D2064"/>
    <mergeCell ref="C2065:C2066"/>
    <mergeCell ref="B2065:B2066"/>
    <mergeCell ref="A2065:A2066"/>
    <mergeCell ref="D2065:D2066"/>
    <mergeCell ref="C2067:C2069"/>
    <mergeCell ref="B2067:B2069"/>
    <mergeCell ref="A2067:A2069"/>
    <mergeCell ref="D2067:D2069"/>
    <mergeCell ref="C2070:C2071"/>
    <mergeCell ref="B2070:B2071"/>
    <mergeCell ref="A2070:A2071"/>
    <mergeCell ref="D2070:D2071"/>
    <mergeCell ref="C2072:C2073"/>
    <mergeCell ref="B2072:B2073"/>
    <mergeCell ref="A2072:A2073"/>
    <mergeCell ref="D2072:D2073"/>
    <mergeCell ref="C2074:C2075"/>
    <mergeCell ref="B2074:B2075"/>
    <mergeCell ref="A2074:A2075"/>
    <mergeCell ref="D2074:D2075"/>
    <mergeCell ref="C2076:C2077"/>
    <mergeCell ref="B2076:B2077"/>
    <mergeCell ref="A2076:A2077"/>
    <mergeCell ref="D2076:D2077"/>
    <mergeCell ref="C2078:C2079"/>
    <mergeCell ref="B2078:B2079"/>
    <mergeCell ref="A2078:A2079"/>
    <mergeCell ref="D2078:D2079"/>
    <mergeCell ref="C2080:C2081"/>
    <mergeCell ref="B2080:B2081"/>
    <mergeCell ref="A2080:A2081"/>
    <mergeCell ref="D2080:D2081"/>
    <mergeCell ref="C2082:C2083"/>
    <mergeCell ref="B2082:B2083"/>
    <mergeCell ref="A2082:A2083"/>
    <mergeCell ref="D2082:D2083"/>
    <mergeCell ref="C2084:C2085"/>
    <mergeCell ref="B2084:B2085"/>
    <mergeCell ref="A2084:A2085"/>
    <mergeCell ref="D2084:D2085"/>
    <mergeCell ref="C2086:C2087"/>
    <mergeCell ref="B2086:B2087"/>
    <mergeCell ref="A2086:A2087"/>
    <mergeCell ref="D2086:D2087"/>
    <mergeCell ref="C2088:C2089"/>
    <mergeCell ref="B2088:B2089"/>
    <mergeCell ref="A2088:A2089"/>
    <mergeCell ref="D2088:D2089"/>
    <mergeCell ref="C2090:C2091"/>
    <mergeCell ref="B2090:B2091"/>
    <mergeCell ref="A2090:A2091"/>
    <mergeCell ref="D2090:D2091"/>
    <mergeCell ref="C2092:C2093"/>
    <mergeCell ref="B2092:B2093"/>
    <mergeCell ref="A2092:A2093"/>
    <mergeCell ref="D2092:D2093"/>
    <mergeCell ref="C2094:C2095"/>
    <mergeCell ref="B2094:B2095"/>
    <mergeCell ref="A2094:A2095"/>
    <mergeCell ref="D2094:D2095"/>
    <mergeCell ref="C2096:C2097"/>
    <mergeCell ref="B2096:B2097"/>
    <mergeCell ref="A2096:A2097"/>
    <mergeCell ref="D2096:D2097"/>
    <mergeCell ref="C2098:C2099"/>
    <mergeCell ref="B2098:B2099"/>
    <mergeCell ref="A2098:A2099"/>
    <mergeCell ref="D2098:D2099"/>
    <mergeCell ref="C2100:C2101"/>
    <mergeCell ref="B2100:B2101"/>
    <mergeCell ref="A2100:A2101"/>
    <mergeCell ref="D2100:D2101"/>
    <mergeCell ref="C2102:C2103"/>
    <mergeCell ref="B2102:B2103"/>
    <mergeCell ref="A2102:A2103"/>
    <mergeCell ref="D2102:D2103"/>
    <mergeCell ref="C2104:C2105"/>
    <mergeCell ref="B2104:B2105"/>
    <mergeCell ref="A2104:A2105"/>
    <mergeCell ref="D2104:D2105"/>
    <mergeCell ref="C2106:C2107"/>
    <mergeCell ref="B2106:B2107"/>
    <mergeCell ref="A2106:A2107"/>
    <mergeCell ref="D2106:D2107"/>
    <mergeCell ref="C2108:C2109"/>
    <mergeCell ref="B2108:B2109"/>
    <mergeCell ref="A2108:A2109"/>
    <mergeCell ref="D2108:D2109"/>
    <mergeCell ref="C2110:C2112"/>
    <mergeCell ref="B2110:B2112"/>
    <mergeCell ref="A2110:A2112"/>
    <mergeCell ref="D2110:D2112"/>
    <mergeCell ref="C2113:C2114"/>
    <mergeCell ref="B2113:B2114"/>
    <mergeCell ref="A2113:A2114"/>
    <mergeCell ref="D2113:D2114"/>
    <mergeCell ref="C2115:C2116"/>
    <mergeCell ref="B2115:B2116"/>
    <mergeCell ref="A2115:A2116"/>
    <mergeCell ref="D2115:D2116"/>
    <mergeCell ref="C2117:C2118"/>
    <mergeCell ref="B2117:B2118"/>
    <mergeCell ref="A2117:A2118"/>
    <mergeCell ref="D2117:D2118"/>
    <mergeCell ref="C2119:C2120"/>
    <mergeCell ref="B2119:B2120"/>
    <mergeCell ref="A2119:A2120"/>
    <mergeCell ref="D2119:D2120"/>
    <mergeCell ref="C2121:C2122"/>
    <mergeCell ref="B2121:B2122"/>
    <mergeCell ref="A2121:A2122"/>
    <mergeCell ref="D2121:D2122"/>
    <mergeCell ref="C2123:C2124"/>
    <mergeCell ref="B2123:B2124"/>
    <mergeCell ref="A2123:A2124"/>
    <mergeCell ref="D2123:D2124"/>
    <mergeCell ref="C2125:C2126"/>
    <mergeCell ref="B2125:B2126"/>
    <mergeCell ref="A2125:A2126"/>
    <mergeCell ref="D2125:D2126"/>
    <mergeCell ref="C2127:C2128"/>
    <mergeCell ref="B2127:B2128"/>
    <mergeCell ref="A2127:A2128"/>
    <mergeCell ref="D2127:D2128"/>
    <mergeCell ref="C2129:C2130"/>
    <mergeCell ref="B2129:B2130"/>
    <mergeCell ref="A2129:A2130"/>
    <mergeCell ref="D2129:D2130"/>
    <mergeCell ref="C2131:C2132"/>
    <mergeCell ref="B2131:B2132"/>
    <mergeCell ref="A2131:A2132"/>
    <mergeCell ref="D2131:D2132"/>
    <mergeCell ref="C2133:C2134"/>
    <mergeCell ref="B2133:B2134"/>
    <mergeCell ref="A2133:A2134"/>
    <mergeCell ref="D2133:D2134"/>
    <mergeCell ref="C2135:C2136"/>
    <mergeCell ref="B2135:B2136"/>
    <mergeCell ref="A2135:A2136"/>
    <mergeCell ref="D2135:D2136"/>
    <mergeCell ref="C2137:C2138"/>
    <mergeCell ref="B2137:B2138"/>
    <mergeCell ref="A2137:A2138"/>
    <mergeCell ref="D2137:D2138"/>
    <mergeCell ref="C2139:C2140"/>
    <mergeCell ref="B2139:B2140"/>
    <mergeCell ref="A2139:A2140"/>
    <mergeCell ref="D2139:D2140"/>
    <mergeCell ref="C2141:C2142"/>
    <mergeCell ref="B2141:B2142"/>
    <mergeCell ref="A2141:A2142"/>
    <mergeCell ref="D2141:D2142"/>
    <mergeCell ref="C2143:C2144"/>
    <mergeCell ref="B2143:B2144"/>
    <mergeCell ref="A2143:A2144"/>
    <mergeCell ref="D2143:D2144"/>
    <mergeCell ref="C2145:C2146"/>
    <mergeCell ref="B2145:B2146"/>
    <mergeCell ref="A2145:A2146"/>
    <mergeCell ref="D2145:D2146"/>
    <mergeCell ref="C2147:C2148"/>
    <mergeCell ref="B2147:B2148"/>
    <mergeCell ref="A2147:A2148"/>
    <mergeCell ref="D2147:D2148"/>
    <mergeCell ref="C2149:C2150"/>
    <mergeCell ref="B2149:B2150"/>
    <mergeCell ref="A2149:A2150"/>
    <mergeCell ref="D2149:D2150"/>
    <mergeCell ref="C2151:C2152"/>
    <mergeCell ref="B2151:B2152"/>
    <mergeCell ref="A2151:A2152"/>
    <mergeCell ref="D2151:D2152"/>
    <mergeCell ref="C2153:C2154"/>
    <mergeCell ref="B2153:B2154"/>
    <mergeCell ref="A2153:A2154"/>
    <mergeCell ref="D2153:D2154"/>
    <mergeCell ref="C2155:C2156"/>
    <mergeCell ref="B2155:B2156"/>
    <mergeCell ref="A2155:A2156"/>
    <mergeCell ref="D2155:D2156"/>
    <mergeCell ref="C2157:C2158"/>
    <mergeCell ref="B2157:B2158"/>
    <mergeCell ref="A2157:A2158"/>
    <mergeCell ref="D2157:D2158"/>
    <mergeCell ref="C2159:C2160"/>
    <mergeCell ref="B2159:B2160"/>
    <mergeCell ref="A2159:A2160"/>
    <mergeCell ref="D2159:D2160"/>
    <mergeCell ref="C2161:C2162"/>
    <mergeCell ref="B2161:B2162"/>
    <mergeCell ref="A2161:A2162"/>
    <mergeCell ref="D2161:D2162"/>
    <mergeCell ref="C2163:C2164"/>
    <mergeCell ref="B2163:B2164"/>
    <mergeCell ref="A2163:A2164"/>
    <mergeCell ref="D2163:D2164"/>
    <mergeCell ref="C2166:C2167"/>
    <mergeCell ref="B2166:B2167"/>
    <mergeCell ref="A2166:A2167"/>
    <mergeCell ref="D2166:D2167"/>
    <mergeCell ref="C2170:C2171"/>
    <mergeCell ref="B2170:B2171"/>
    <mergeCell ref="A2170:A2171"/>
    <mergeCell ref="D2170:D2171"/>
    <mergeCell ref="C2172:C2173"/>
    <mergeCell ref="B2172:B2173"/>
    <mergeCell ref="A2172:A2173"/>
    <mergeCell ref="D2172:D2173"/>
    <mergeCell ref="C2176:C2177"/>
    <mergeCell ref="B2176:B2177"/>
    <mergeCell ref="A2176:A2177"/>
    <mergeCell ref="D2176:D2177"/>
    <mergeCell ref="C2178:C2179"/>
    <mergeCell ref="B2178:B2179"/>
    <mergeCell ref="A2178:A2179"/>
    <mergeCell ref="D2178:D2179"/>
    <mergeCell ref="C2180:C2182"/>
    <mergeCell ref="B2180:B2182"/>
    <mergeCell ref="A2180:A2182"/>
    <mergeCell ref="D2180:D2182"/>
    <mergeCell ref="C2185:C2186"/>
    <mergeCell ref="B2185:B2186"/>
    <mergeCell ref="A2185:A2186"/>
    <mergeCell ref="D2185:D2186"/>
    <mergeCell ref="C2188:C2189"/>
    <mergeCell ref="B2188:B2189"/>
    <mergeCell ref="A2188:A2189"/>
    <mergeCell ref="D2188:D2189"/>
    <mergeCell ref="C2190:C2192"/>
    <mergeCell ref="B2190:B2192"/>
    <mergeCell ref="A2190:A2192"/>
    <mergeCell ref="D2190:D2192"/>
    <mergeCell ref="C2193:C2195"/>
    <mergeCell ref="B2193:B2195"/>
    <mergeCell ref="A2193:A2195"/>
    <mergeCell ref="D2193:D2195"/>
    <mergeCell ref="C2196:C2199"/>
    <mergeCell ref="B2196:B2199"/>
    <mergeCell ref="A2196:A2199"/>
    <mergeCell ref="D2196:D2199"/>
    <mergeCell ref="C2205:C2206"/>
    <mergeCell ref="B2205:B2206"/>
    <mergeCell ref="A2205:A2206"/>
    <mergeCell ref="D2205:D2206"/>
    <mergeCell ref="C2207:C2209"/>
    <mergeCell ref="B2207:B2209"/>
    <mergeCell ref="A2207:A2209"/>
    <mergeCell ref="D2207:D2209"/>
    <mergeCell ref="C2211:C2213"/>
    <mergeCell ref="B2211:B2213"/>
    <mergeCell ref="A2211:A2213"/>
    <mergeCell ref="D2211:D2213"/>
    <mergeCell ref="C2223:C2224"/>
    <mergeCell ref="B2223:B2224"/>
    <mergeCell ref="A2223:A2224"/>
    <mergeCell ref="D2223:D2224"/>
    <mergeCell ref="C2228:C2230"/>
    <mergeCell ref="B2228:B2230"/>
    <mergeCell ref="A2228:A2230"/>
    <mergeCell ref="D2228:D2230"/>
    <mergeCell ref="C2235:C2237"/>
    <mergeCell ref="B2235:B2237"/>
    <mergeCell ref="A2235:A2237"/>
    <mergeCell ref="D2235:D2237"/>
    <mergeCell ref="C2240:C2241"/>
    <mergeCell ref="B2240:B2241"/>
    <mergeCell ref="A2240:A2241"/>
    <mergeCell ref="D2240:D2241"/>
    <mergeCell ref="C2246:C2247"/>
    <mergeCell ref="B2246:B2247"/>
    <mergeCell ref="A2246:A2247"/>
    <mergeCell ref="D2246:D2247"/>
    <mergeCell ref="C2250:C2251"/>
    <mergeCell ref="B2250:B2251"/>
    <mergeCell ref="A2250:A2251"/>
    <mergeCell ref="D2250:D2251"/>
    <mergeCell ref="C2256:C2257"/>
    <mergeCell ref="B2256:B2257"/>
    <mergeCell ref="A2256:A2257"/>
    <mergeCell ref="D2256:D2257"/>
    <mergeCell ref="C2259:C2260"/>
    <mergeCell ref="B2259:B2260"/>
    <mergeCell ref="A2259:A2260"/>
    <mergeCell ref="D2259:D2260"/>
    <mergeCell ref="C2266:C2267"/>
    <mergeCell ref="B2266:B2267"/>
    <mergeCell ref="A2266:A2267"/>
    <mergeCell ref="D2266:D2267"/>
    <mergeCell ref="C2269:C2270"/>
    <mergeCell ref="B2269:B2270"/>
    <mergeCell ref="A2269:A2270"/>
    <mergeCell ref="D2269:D2270"/>
    <mergeCell ref="C2271:C2272"/>
    <mergeCell ref="B2271:B2272"/>
    <mergeCell ref="A2271:A2272"/>
    <mergeCell ref="D2271:D2272"/>
    <mergeCell ref="C2274:C2275"/>
    <mergeCell ref="B2274:B2275"/>
    <mergeCell ref="A2274:A2275"/>
    <mergeCell ref="D2274:D2275"/>
    <mergeCell ref="C2278:C2279"/>
    <mergeCell ref="B2278:B2279"/>
    <mergeCell ref="A2278:A2279"/>
    <mergeCell ref="D2278:D2279"/>
    <mergeCell ref="C2285:C2286"/>
    <mergeCell ref="B2285:B2286"/>
    <mergeCell ref="A2285:A2286"/>
    <mergeCell ref="D2285:D2286"/>
    <mergeCell ref="C2293:C2294"/>
    <mergeCell ref="B2293:B2294"/>
    <mergeCell ref="A2293:A2294"/>
    <mergeCell ref="D2293:D2294"/>
    <mergeCell ref="C2296:C2299"/>
    <mergeCell ref="B2296:B2299"/>
    <mergeCell ref="A2296:A2299"/>
    <mergeCell ref="D2296:D2299"/>
    <mergeCell ref="C2300:C2302"/>
    <mergeCell ref="B2300:B2302"/>
    <mergeCell ref="A2300:A2302"/>
    <mergeCell ref="D2300:D2302"/>
    <mergeCell ref="C2306:C2308"/>
    <mergeCell ref="B2306:B2308"/>
    <mergeCell ref="A2306:A2308"/>
    <mergeCell ref="D2306:D2308"/>
    <mergeCell ref="C2312:C2315"/>
    <mergeCell ref="B2312:B2315"/>
    <mergeCell ref="A2312:A2315"/>
    <mergeCell ref="D2312:D2315"/>
    <mergeCell ref="C2316:C2317"/>
    <mergeCell ref="B2316:B2317"/>
    <mergeCell ref="A2316:A2317"/>
    <mergeCell ref="D2316:D2317"/>
    <mergeCell ref="C2318:C2320"/>
    <mergeCell ref="B2318:B2320"/>
    <mergeCell ref="A2318:A2320"/>
    <mergeCell ref="D2318:D2320"/>
    <mergeCell ref="C2323:C2325"/>
    <mergeCell ref="B2323:B2325"/>
    <mergeCell ref="A2323:A2325"/>
    <mergeCell ref="D2323:D2325"/>
    <mergeCell ref="C2329:C2330"/>
    <mergeCell ref="B2329:B2330"/>
    <mergeCell ref="A2329:A2330"/>
    <mergeCell ref="D2329:D2330"/>
    <mergeCell ref="C2331:C2332"/>
    <mergeCell ref="B2331:B2332"/>
    <mergeCell ref="A2331:A2332"/>
    <mergeCell ref="D2331:D2332"/>
    <mergeCell ref="C2333:C2334"/>
    <mergeCell ref="B2333:B2334"/>
    <mergeCell ref="A2333:A2334"/>
    <mergeCell ref="D2333:D2334"/>
    <mergeCell ref="C2340:C2341"/>
    <mergeCell ref="B2340:B2341"/>
    <mergeCell ref="A2340:A2341"/>
    <mergeCell ref="D2340:D2341"/>
    <mergeCell ref="C2342:C2345"/>
    <mergeCell ref="B2342:B2345"/>
    <mergeCell ref="A2342:A2345"/>
    <mergeCell ref="D2342:D2345"/>
    <mergeCell ref="C2346:C2347"/>
    <mergeCell ref="B2346:B2347"/>
    <mergeCell ref="A2346:A2347"/>
    <mergeCell ref="D2346:D2347"/>
    <mergeCell ref="C2348:C2349"/>
    <mergeCell ref="B2348:B2349"/>
    <mergeCell ref="A2348:A2349"/>
    <mergeCell ref="D2348:D2349"/>
    <mergeCell ref="C2352:C2353"/>
    <mergeCell ref="B2352:B2353"/>
    <mergeCell ref="A2352:A2353"/>
    <mergeCell ref="D2352:D2353"/>
    <mergeCell ref="C2355:C2360"/>
    <mergeCell ref="B2355:B2360"/>
    <mergeCell ref="A2355:A2360"/>
    <mergeCell ref="D2355:D2360"/>
    <mergeCell ref="C2361:C2363"/>
    <mergeCell ref="B2361:B2363"/>
    <mergeCell ref="A2361:A2363"/>
    <mergeCell ref="D2361:D2363"/>
    <mergeCell ref="C2364:C2367"/>
    <mergeCell ref="B2364:B2367"/>
    <mergeCell ref="A2364:A2367"/>
    <mergeCell ref="D2364:D2367"/>
    <mergeCell ref="C2369:C2371"/>
    <mergeCell ref="B2369:B2371"/>
    <mergeCell ref="A2369:A2371"/>
    <mergeCell ref="D2369:D2371"/>
    <mergeCell ref="C2374:C2376"/>
    <mergeCell ref="B2374:B2376"/>
    <mergeCell ref="A2374:A2376"/>
    <mergeCell ref="D2374:D2376"/>
    <mergeCell ref="C2380:C2381"/>
    <mergeCell ref="B2380:B2381"/>
    <mergeCell ref="A2380:A2381"/>
    <mergeCell ref="D2380:D2381"/>
    <mergeCell ref="C2388:C2389"/>
    <mergeCell ref="B2388:B2389"/>
    <mergeCell ref="A2388:A2389"/>
    <mergeCell ref="D2388:D2389"/>
    <mergeCell ref="C2391:C2393"/>
    <mergeCell ref="B2391:B2393"/>
    <mergeCell ref="A2391:A2393"/>
    <mergeCell ref="D2391:D2393"/>
    <mergeCell ref="C2394:C2395"/>
    <mergeCell ref="B2394:B2395"/>
    <mergeCell ref="A2394:A2395"/>
    <mergeCell ref="D2394:D2395"/>
    <mergeCell ref="C2397:C2398"/>
    <mergeCell ref="B2397:B2398"/>
    <mergeCell ref="A2397:A2398"/>
    <mergeCell ref="D2397:D2398"/>
    <mergeCell ref="C2401:C2404"/>
    <mergeCell ref="B2401:B2404"/>
    <mergeCell ref="A2401:A2404"/>
    <mergeCell ref="D2401:D2404"/>
    <mergeCell ref="C2407:C2409"/>
    <mergeCell ref="B2407:B2409"/>
    <mergeCell ref="A2407:A2409"/>
    <mergeCell ref="D2407:D2409"/>
    <mergeCell ref="C2410:C2411"/>
    <mergeCell ref="B2410:B2411"/>
    <mergeCell ref="A2410:A2411"/>
    <mergeCell ref="D2410:D2411"/>
    <mergeCell ref="C2412:C2414"/>
    <mergeCell ref="B2412:B2414"/>
    <mergeCell ref="A2412:A2414"/>
    <mergeCell ref="D2412:D2414"/>
    <mergeCell ref="C2417:C2419"/>
    <mergeCell ref="B2417:B2419"/>
    <mergeCell ref="A2417:A2419"/>
    <mergeCell ref="D2417:D2419"/>
    <mergeCell ref="C2422:C2423"/>
    <mergeCell ref="B2422:B2423"/>
    <mergeCell ref="A2422:A2423"/>
    <mergeCell ref="D2422:D2423"/>
    <mergeCell ref="C2425:C2426"/>
    <mergeCell ref="B2425:B2426"/>
    <mergeCell ref="A2425:A2426"/>
    <mergeCell ref="D2425:D2426"/>
    <mergeCell ref="C2429:C2430"/>
    <mergeCell ref="B2429:B2430"/>
    <mergeCell ref="A2429:A2430"/>
    <mergeCell ref="D2429:D2430"/>
    <mergeCell ref="C2431:C2432"/>
    <mergeCell ref="B2431:B2432"/>
    <mergeCell ref="A2431:A2432"/>
    <mergeCell ref="D2431:D2432"/>
    <mergeCell ref="C2435:C2436"/>
    <mergeCell ref="B2435:B2436"/>
    <mergeCell ref="A2435:A2436"/>
    <mergeCell ref="D2435:D2436"/>
    <mergeCell ref="C2438:C2441"/>
    <mergeCell ref="B2438:B2441"/>
    <mergeCell ref="A2438:A2441"/>
    <mergeCell ref="D2438:D2441"/>
    <mergeCell ref="C2445:C2446"/>
    <mergeCell ref="B2445:B2446"/>
    <mergeCell ref="A2445:A2446"/>
    <mergeCell ref="D2445:D2446"/>
    <mergeCell ref="C2449:C2450"/>
    <mergeCell ref="B2449:B2450"/>
    <mergeCell ref="A2449:A2450"/>
    <mergeCell ref="D2449:D2450"/>
    <mergeCell ref="C2452:C2453"/>
    <mergeCell ref="B2452:B2453"/>
    <mergeCell ref="A2452:A2453"/>
    <mergeCell ref="D2452:D2453"/>
    <mergeCell ref="C2455:C2457"/>
    <mergeCell ref="B2455:B2457"/>
    <mergeCell ref="A2455:A2457"/>
    <mergeCell ref="D2455:D2457"/>
    <mergeCell ref="C2461:C2462"/>
    <mergeCell ref="B2461:B2462"/>
    <mergeCell ref="A2461:A2462"/>
    <mergeCell ref="D2461:D2462"/>
    <mergeCell ref="C2465:C2466"/>
    <mergeCell ref="B2465:B2466"/>
    <mergeCell ref="A2465:A2466"/>
    <mergeCell ref="D2465:D2466"/>
    <mergeCell ref="C2469:C2474"/>
    <mergeCell ref="B2469:B2474"/>
    <mergeCell ref="A2469:A2474"/>
    <mergeCell ref="D2469:D2474"/>
    <mergeCell ref="C2477:C2478"/>
    <mergeCell ref="B2477:B2478"/>
    <mergeCell ref="A2477:A2478"/>
    <mergeCell ref="D2477:D2478"/>
    <mergeCell ref="C2481:C2482"/>
    <mergeCell ref="B2481:B2482"/>
    <mergeCell ref="A2481:A2482"/>
    <mergeCell ref="D2481:D2482"/>
    <mergeCell ref="C2484:C2485"/>
    <mergeCell ref="B2484:B2485"/>
    <mergeCell ref="A2484:A2485"/>
    <mergeCell ref="D2484:D2485"/>
    <mergeCell ref="C2490:C2491"/>
    <mergeCell ref="B2490:B2491"/>
    <mergeCell ref="A2490:A2491"/>
    <mergeCell ref="D2490:D2491"/>
    <mergeCell ref="C2506:C2507"/>
    <mergeCell ref="B2506:B2507"/>
    <mergeCell ref="A2506:A2507"/>
    <mergeCell ref="D2506:D2507"/>
    <mergeCell ref="C2510:C2512"/>
    <mergeCell ref="B2510:B2512"/>
    <mergeCell ref="A2510:A2512"/>
    <mergeCell ref="D2510:D2512"/>
    <mergeCell ref="C2514:C2515"/>
    <mergeCell ref="B2514:B2515"/>
    <mergeCell ref="A2514:A2515"/>
    <mergeCell ref="D2514:D2515"/>
    <mergeCell ref="C2516:C2517"/>
    <mergeCell ref="B2516:B2517"/>
    <mergeCell ref="A2516:A2517"/>
    <mergeCell ref="D2516:D2517"/>
    <mergeCell ref="C2518:C2520"/>
    <mergeCell ref="B2518:B2520"/>
    <mergeCell ref="A2518:A2520"/>
    <mergeCell ref="D2518:D2520"/>
    <mergeCell ref="C2524:C2525"/>
    <mergeCell ref="B2524:B2525"/>
    <mergeCell ref="A2524:A2525"/>
    <mergeCell ref="D2524:D2525"/>
    <mergeCell ref="C2530:C2531"/>
    <mergeCell ref="B2530:B2531"/>
    <mergeCell ref="A2530:A2531"/>
    <mergeCell ref="D2530:D2531"/>
    <mergeCell ref="C2533:C2536"/>
    <mergeCell ref="B2533:B2536"/>
    <mergeCell ref="A2533:A2536"/>
    <mergeCell ref="D2533:D2536"/>
    <mergeCell ref="C2537:C2538"/>
    <mergeCell ref="B2537:B2538"/>
    <mergeCell ref="A2537:A2538"/>
    <mergeCell ref="D2537:D2538"/>
    <mergeCell ref="C2542:C2543"/>
    <mergeCell ref="B2542:B2543"/>
    <mergeCell ref="A2542:A2543"/>
    <mergeCell ref="D2542:D2543"/>
    <mergeCell ref="C2544:C2545"/>
    <mergeCell ref="B2544:B2545"/>
    <mergeCell ref="A2544:A2545"/>
    <mergeCell ref="D2544:D2545"/>
    <mergeCell ref="C2550:C2551"/>
    <mergeCell ref="B2550:B2551"/>
    <mergeCell ref="A2550:A2551"/>
    <mergeCell ref="D2550:D2551"/>
    <mergeCell ref="C2554:C2556"/>
    <mergeCell ref="B2554:B2556"/>
    <mergeCell ref="A2554:A2556"/>
    <mergeCell ref="D2554:D2556"/>
    <mergeCell ref="C2558:C2560"/>
    <mergeCell ref="B2558:B2560"/>
    <mergeCell ref="A2558:A2560"/>
    <mergeCell ref="D2558:D2560"/>
    <mergeCell ref="C2561:C2564"/>
    <mergeCell ref="B2561:B2564"/>
    <mergeCell ref="A2561:A2564"/>
    <mergeCell ref="D2561:D2564"/>
    <mergeCell ref="C2565:C2566"/>
    <mergeCell ref="B2565:B2566"/>
    <mergeCell ref="A2565:A2566"/>
    <mergeCell ref="D2565:D2566"/>
    <mergeCell ref="C2567:C2568"/>
    <mergeCell ref="B2567:B2568"/>
    <mergeCell ref="A2567:A2568"/>
    <mergeCell ref="D2567:D2568"/>
    <mergeCell ref="C2569:C2570"/>
    <mergeCell ref="B2569:B2570"/>
    <mergeCell ref="A2569:A2570"/>
    <mergeCell ref="D2569:D2570"/>
    <mergeCell ref="C2573:C2574"/>
    <mergeCell ref="B2573:B2574"/>
    <mergeCell ref="A2573:A2574"/>
    <mergeCell ref="D2573:D2574"/>
    <mergeCell ref="C2578:C2581"/>
    <mergeCell ref="B2578:B2581"/>
    <mergeCell ref="A2578:A2581"/>
    <mergeCell ref="D2578:D2581"/>
    <mergeCell ref="C2582:C2585"/>
    <mergeCell ref="B2582:B2585"/>
    <mergeCell ref="A2582:A2585"/>
    <mergeCell ref="D2582:D2585"/>
    <mergeCell ref="C2588:C2589"/>
    <mergeCell ref="B2588:B2589"/>
    <mergeCell ref="A2588:A2589"/>
    <mergeCell ref="D2588:D2589"/>
    <mergeCell ref="C2593:C2594"/>
    <mergeCell ref="B2593:B2594"/>
    <mergeCell ref="A2593:A2594"/>
    <mergeCell ref="D2593:D2594"/>
    <mergeCell ref="C2596:C2598"/>
    <mergeCell ref="B2596:B2598"/>
    <mergeCell ref="A2596:A2598"/>
    <mergeCell ref="D2596:D2598"/>
    <mergeCell ref="C2600:C2601"/>
    <mergeCell ref="B2600:B2601"/>
    <mergeCell ref="A2600:A2601"/>
    <mergeCell ref="D2600:D2601"/>
    <mergeCell ref="C2605:C2609"/>
    <mergeCell ref="B2605:B2609"/>
    <mergeCell ref="A2605:A2609"/>
    <mergeCell ref="D2605:D2609"/>
    <mergeCell ref="C2616:C2617"/>
    <mergeCell ref="B2616:B2617"/>
    <mergeCell ref="A2616:A2617"/>
    <mergeCell ref="D2616:D2617"/>
    <mergeCell ref="C2621:C2622"/>
    <mergeCell ref="B2621:B2622"/>
    <mergeCell ref="A2621:A2622"/>
    <mergeCell ref="D2621:D2622"/>
    <mergeCell ref="C2623:C2624"/>
    <mergeCell ref="B2623:B2624"/>
    <mergeCell ref="A2623:A2624"/>
    <mergeCell ref="D2623:D2624"/>
    <mergeCell ref="C2626:C2631"/>
    <mergeCell ref="B2626:B2631"/>
    <mergeCell ref="A2626:A2631"/>
    <mergeCell ref="D2626:D2631"/>
    <mergeCell ref="C2635:C2636"/>
    <mergeCell ref="B2635:B2636"/>
    <mergeCell ref="A2635:A2636"/>
    <mergeCell ref="D2635:D2636"/>
    <mergeCell ref="C2637:C2638"/>
    <mergeCell ref="B2637:B2638"/>
    <mergeCell ref="A2637:A2638"/>
    <mergeCell ref="D2637:D2638"/>
    <mergeCell ref="C2641:C2643"/>
    <mergeCell ref="B2641:B2643"/>
    <mergeCell ref="A2641:A2643"/>
    <mergeCell ref="D2641:D2643"/>
    <mergeCell ref="C2647:C2648"/>
    <mergeCell ref="B2647:B2648"/>
    <mergeCell ref="A2647:A2648"/>
    <mergeCell ref="D2647:D2648"/>
    <mergeCell ref="C2649:C2650"/>
    <mergeCell ref="B2649:B2650"/>
    <mergeCell ref="A2649:A2650"/>
    <mergeCell ref="D2649:D2650"/>
    <mergeCell ref="C2652:C2656"/>
    <mergeCell ref="B2652:B2656"/>
    <mergeCell ref="A2652:A2656"/>
    <mergeCell ref="D2652:D2656"/>
    <mergeCell ref="C2660:C2661"/>
    <mergeCell ref="B2660:B2661"/>
    <mergeCell ref="A2660:A2661"/>
    <mergeCell ref="D2660:D2661"/>
    <mergeCell ref="C2670:C2671"/>
    <mergeCell ref="B2670:B2671"/>
    <mergeCell ref="A2670:A2671"/>
    <mergeCell ref="D2670:D2671"/>
    <mergeCell ref="C2673:C2677"/>
    <mergeCell ref="B2673:B2677"/>
    <mergeCell ref="A2673:A2677"/>
    <mergeCell ref="D2673:D2677"/>
    <mergeCell ref="C2678:C2683"/>
    <mergeCell ref="B2678:B2683"/>
    <mergeCell ref="A2678:A2683"/>
    <mergeCell ref="D2678:D2683"/>
    <mergeCell ref="C2685:C2686"/>
    <mergeCell ref="B2685:B2686"/>
    <mergeCell ref="A2685:A2686"/>
    <mergeCell ref="D2685:D2686"/>
    <mergeCell ref="C2687:C2688"/>
    <mergeCell ref="B2687:B2688"/>
    <mergeCell ref="A2687:A2688"/>
    <mergeCell ref="D2687:D2688"/>
    <mergeCell ref="C2690:C2691"/>
    <mergeCell ref="B2690:B2691"/>
    <mergeCell ref="A2690:A2691"/>
    <mergeCell ref="D2690:D2691"/>
    <mergeCell ref="C2692:C2693"/>
    <mergeCell ref="B2692:B2693"/>
    <mergeCell ref="A2692:A2693"/>
    <mergeCell ref="D2692:D2693"/>
    <mergeCell ref="C2694:C2695"/>
    <mergeCell ref="B2694:B2695"/>
    <mergeCell ref="A2694:A2695"/>
    <mergeCell ref="D2694:D2695"/>
    <mergeCell ref="C2696:C2697"/>
    <mergeCell ref="B2696:B2697"/>
    <mergeCell ref="A2696:A2697"/>
    <mergeCell ref="D2696:D2697"/>
    <mergeCell ref="C2698:C2699"/>
    <mergeCell ref="B2698:B2699"/>
    <mergeCell ref="A2698:A2699"/>
    <mergeCell ref="D2698:D2699"/>
    <mergeCell ref="C2700:C2701"/>
    <mergeCell ref="B2700:B2701"/>
    <mergeCell ref="A2700:A2701"/>
    <mergeCell ref="D2700:D2701"/>
    <mergeCell ref="C2702:C2703"/>
    <mergeCell ref="B2702:B2703"/>
    <mergeCell ref="A2702:A2703"/>
    <mergeCell ref="D2702:D2703"/>
    <mergeCell ref="C2704:C2705"/>
    <mergeCell ref="B2704:B2705"/>
    <mergeCell ref="A2704:A2705"/>
    <mergeCell ref="D2704:D2705"/>
    <mergeCell ref="C2706:C2707"/>
    <mergeCell ref="B2706:B2707"/>
    <mergeCell ref="A2706:A2707"/>
    <mergeCell ref="D2706:D2707"/>
    <mergeCell ref="C2708:C2709"/>
    <mergeCell ref="B2708:B2709"/>
    <mergeCell ref="A2708:A2709"/>
    <mergeCell ref="D2708:D2709"/>
    <mergeCell ref="C2710:C2712"/>
    <mergeCell ref="B2710:B2712"/>
    <mergeCell ref="A2710:A2712"/>
    <mergeCell ref="D2710:D2712"/>
    <mergeCell ref="C2713:C2715"/>
    <mergeCell ref="B2713:B2715"/>
    <mergeCell ref="A2713:A2715"/>
    <mergeCell ref="D2713:D2715"/>
    <mergeCell ref="C2716:C2718"/>
    <mergeCell ref="B2716:B2718"/>
    <mergeCell ref="A2716:A2718"/>
    <mergeCell ref="D2716:D2718"/>
    <mergeCell ref="C2719:C2721"/>
    <mergeCell ref="B2719:B2721"/>
    <mergeCell ref="A2719:A2721"/>
    <mergeCell ref="D2719:D2721"/>
    <mergeCell ref="C2723:C2724"/>
    <mergeCell ref="B2723:B2724"/>
    <mergeCell ref="A2723:A2724"/>
    <mergeCell ref="D2723:D2724"/>
    <mergeCell ref="C2730:C2733"/>
    <mergeCell ref="B2730:B2733"/>
    <mergeCell ref="A2730:A2733"/>
    <mergeCell ref="D2730:D2733"/>
    <mergeCell ref="C2734:C2735"/>
    <mergeCell ref="B2734:B2735"/>
    <mergeCell ref="A2734:A2735"/>
    <mergeCell ref="D2734:D2735"/>
    <mergeCell ref="C2736:C2737"/>
    <mergeCell ref="B2736:B2737"/>
    <mergeCell ref="A2736:A2737"/>
    <mergeCell ref="D2736:D2737"/>
    <mergeCell ref="C2738:C2739"/>
    <mergeCell ref="B2738:B2739"/>
    <mergeCell ref="A2738:A2739"/>
    <mergeCell ref="D2738:D2739"/>
    <mergeCell ref="C2740:C2741"/>
    <mergeCell ref="B2740:B2741"/>
    <mergeCell ref="A2740:A2741"/>
    <mergeCell ref="D2740:D2741"/>
    <mergeCell ref="C2742:C2743"/>
    <mergeCell ref="B2742:B2743"/>
    <mergeCell ref="A2742:A2743"/>
    <mergeCell ref="D2742:D2743"/>
    <mergeCell ref="C2744:C2745"/>
    <mergeCell ref="B2744:B2745"/>
    <mergeCell ref="A2744:A2745"/>
    <mergeCell ref="D2744:D2745"/>
    <mergeCell ref="C2746:C2747"/>
    <mergeCell ref="B2746:B2747"/>
    <mergeCell ref="A2746:A2747"/>
    <mergeCell ref="D2746:D2747"/>
    <mergeCell ref="C2748:C2749"/>
    <mergeCell ref="B2748:B2749"/>
    <mergeCell ref="A2748:A2749"/>
    <mergeCell ref="D2748:D2749"/>
    <mergeCell ref="C2750:C2751"/>
    <mergeCell ref="B2750:B2751"/>
    <mergeCell ref="A2750:A2751"/>
    <mergeCell ref="D2750:D2751"/>
    <mergeCell ref="C2752:C2753"/>
    <mergeCell ref="B2752:B2753"/>
    <mergeCell ref="A2752:A2753"/>
    <mergeCell ref="D2752:D2753"/>
    <mergeCell ref="C2754:C2758"/>
    <mergeCell ref="B2754:B2758"/>
    <mergeCell ref="A2754:A2758"/>
    <mergeCell ref="D2754:D2758"/>
    <mergeCell ref="C2759:C2763"/>
    <mergeCell ref="B2759:B2763"/>
    <mergeCell ref="A2759:A2763"/>
    <mergeCell ref="D2759:D2763"/>
    <mergeCell ref="C2764:C2765"/>
    <mergeCell ref="B2764:B2765"/>
    <mergeCell ref="A2764:A2765"/>
    <mergeCell ref="D2764:D2765"/>
    <mergeCell ref="C2766:C2767"/>
    <mergeCell ref="B2766:B2767"/>
    <mergeCell ref="A2766:A2767"/>
    <mergeCell ref="D2766:D2767"/>
    <mergeCell ref="C2775:C2776"/>
    <mergeCell ref="B2775:B2776"/>
    <mergeCell ref="A2775:A2776"/>
    <mergeCell ref="D2775:D2776"/>
    <mergeCell ref="C2777:C2778"/>
    <mergeCell ref="B2777:B2778"/>
    <mergeCell ref="A2777:A2778"/>
    <mergeCell ref="D2777:D2778"/>
    <mergeCell ref="C2780:C2781"/>
    <mergeCell ref="B2780:B2781"/>
    <mergeCell ref="A2780:A2781"/>
    <mergeCell ref="D2780:D2781"/>
    <mergeCell ref="C2782:C2783"/>
    <mergeCell ref="B2782:B2783"/>
    <mergeCell ref="A2782:A2783"/>
    <mergeCell ref="D2782:D2783"/>
    <mergeCell ref="C2784:C2785"/>
    <mergeCell ref="B2784:B2785"/>
    <mergeCell ref="A2784:A2785"/>
    <mergeCell ref="D2784:D2785"/>
    <mergeCell ref="C2786:C2787"/>
    <mergeCell ref="B2786:B2787"/>
    <mergeCell ref="A2786:A2787"/>
    <mergeCell ref="D2786:D2787"/>
    <mergeCell ref="C2788:C2789"/>
    <mergeCell ref="B2788:B2789"/>
    <mergeCell ref="A2788:A2789"/>
    <mergeCell ref="D2788:D2789"/>
    <mergeCell ref="C2790:C2791"/>
    <mergeCell ref="B2790:B2791"/>
    <mergeCell ref="A2790:A2791"/>
    <mergeCell ref="D2790:D2791"/>
    <mergeCell ref="C2792:C2794"/>
    <mergeCell ref="B2792:B2794"/>
    <mergeCell ref="A2792:A2794"/>
    <mergeCell ref="D2792:D2794"/>
    <mergeCell ref="C2795:C2796"/>
    <mergeCell ref="B2795:B2796"/>
    <mergeCell ref="A2795:A2796"/>
    <mergeCell ref="D2795:D2796"/>
    <mergeCell ref="C2797:C2798"/>
    <mergeCell ref="B2797:B2798"/>
    <mergeCell ref="A2797:A2798"/>
    <mergeCell ref="D2797:D2798"/>
    <mergeCell ref="C2799:C2800"/>
    <mergeCell ref="B2799:B2800"/>
    <mergeCell ref="A2799:A2800"/>
    <mergeCell ref="D2799:D2800"/>
    <mergeCell ref="C2801:C2802"/>
    <mergeCell ref="B2801:B2802"/>
    <mergeCell ref="A2801:A2802"/>
    <mergeCell ref="D2801:D2802"/>
    <mergeCell ref="C2803:C2804"/>
    <mergeCell ref="B2803:B2804"/>
    <mergeCell ref="A2803:A2804"/>
    <mergeCell ref="D2803:D2804"/>
    <mergeCell ref="C2805:C2806"/>
    <mergeCell ref="B2805:B2806"/>
    <mergeCell ref="A2805:A2806"/>
    <mergeCell ref="D2805:D2806"/>
    <mergeCell ref="C2807:C2808"/>
    <mergeCell ref="B2807:B2808"/>
    <mergeCell ref="A2807:A2808"/>
    <mergeCell ref="D2807:D2808"/>
    <mergeCell ref="C2810:C2812"/>
    <mergeCell ref="B2810:B2812"/>
    <mergeCell ref="A2810:A2812"/>
    <mergeCell ref="D2810:D2812"/>
    <mergeCell ref="C2813:C2815"/>
    <mergeCell ref="B2813:B2815"/>
    <mergeCell ref="A2813:A2815"/>
    <mergeCell ref="D2813:D2815"/>
    <mergeCell ref="C2816:C2818"/>
    <mergeCell ref="B2816:B2818"/>
    <mergeCell ref="A2816:A2818"/>
    <mergeCell ref="D2816:D2818"/>
    <mergeCell ref="C2824:C2825"/>
    <mergeCell ref="B2824:B2825"/>
    <mergeCell ref="A2824:A2825"/>
    <mergeCell ref="D2824:D2825"/>
    <mergeCell ref="C2826:C2828"/>
    <mergeCell ref="B2826:B2828"/>
    <mergeCell ref="A2826:A2828"/>
    <mergeCell ref="D2826:D2828"/>
    <mergeCell ref="C2829:C2831"/>
    <mergeCell ref="B2829:B2831"/>
    <mergeCell ref="A2829:A2831"/>
    <mergeCell ref="D2829:D2831"/>
    <mergeCell ref="C2832:C2833"/>
    <mergeCell ref="B2832:B2833"/>
    <mergeCell ref="A2832:A2833"/>
    <mergeCell ref="D2832:D2833"/>
    <mergeCell ref="C2834:C2835"/>
    <mergeCell ref="B2834:B2835"/>
    <mergeCell ref="A2834:A2835"/>
    <mergeCell ref="D2834:D2835"/>
    <mergeCell ref="C2836:C2837"/>
    <mergeCell ref="B2836:B2837"/>
    <mergeCell ref="A2836:A2837"/>
    <mergeCell ref="D2836:D2837"/>
    <mergeCell ref="C2838:C2839"/>
    <mergeCell ref="B2838:B2839"/>
    <mergeCell ref="A2838:A2839"/>
    <mergeCell ref="D2838:D2839"/>
    <mergeCell ref="C2840:C2841"/>
    <mergeCell ref="B2840:B2841"/>
    <mergeCell ref="A2840:A2841"/>
    <mergeCell ref="D2840:D2841"/>
    <mergeCell ref="C2842:C2843"/>
    <mergeCell ref="B2842:B2843"/>
    <mergeCell ref="A2842:A2843"/>
    <mergeCell ref="D2842:D2843"/>
    <mergeCell ref="C2844:C2845"/>
    <mergeCell ref="B2844:B2845"/>
    <mergeCell ref="A2844:A2845"/>
    <mergeCell ref="D2844:D2845"/>
    <mergeCell ref="C2846:C2847"/>
    <mergeCell ref="B2846:B2847"/>
    <mergeCell ref="A2846:A2847"/>
    <mergeCell ref="D2846:D2847"/>
    <mergeCell ref="C2848:C2849"/>
    <mergeCell ref="B2848:B2849"/>
    <mergeCell ref="A2848:A2849"/>
    <mergeCell ref="D2848:D2849"/>
    <mergeCell ref="C2850:C2851"/>
    <mergeCell ref="B2850:B2851"/>
    <mergeCell ref="A2850:A2851"/>
    <mergeCell ref="D2850:D2851"/>
    <mergeCell ref="C2852:C2853"/>
    <mergeCell ref="B2852:B2853"/>
    <mergeCell ref="A2852:A2853"/>
    <mergeCell ref="D2852:D2853"/>
    <mergeCell ref="C2854:C2855"/>
    <mergeCell ref="B2854:B2855"/>
    <mergeCell ref="A2854:A2855"/>
    <mergeCell ref="D2854:D2855"/>
    <mergeCell ref="C2856:C2857"/>
    <mergeCell ref="B2856:B2857"/>
    <mergeCell ref="A2856:A2857"/>
    <mergeCell ref="D2856:D2857"/>
    <mergeCell ref="C2858:C2859"/>
    <mergeCell ref="B2858:B2859"/>
    <mergeCell ref="A2858:A2859"/>
    <mergeCell ref="D2858:D2859"/>
    <mergeCell ref="C2860:C2861"/>
    <mergeCell ref="B2860:B2861"/>
    <mergeCell ref="A2860:A2861"/>
    <mergeCell ref="D2860:D2861"/>
    <mergeCell ref="C2862:C2863"/>
    <mergeCell ref="B2862:B2863"/>
    <mergeCell ref="A2862:A2863"/>
    <mergeCell ref="D2862:D2863"/>
    <mergeCell ref="C2864:C2865"/>
    <mergeCell ref="B2864:B2865"/>
    <mergeCell ref="A2864:A2865"/>
    <mergeCell ref="D2864:D2865"/>
    <mergeCell ref="C2866:C2867"/>
    <mergeCell ref="B2866:B2867"/>
    <mergeCell ref="A2866:A2867"/>
    <mergeCell ref="D2866:D2867"/>
    <mergeCell ref="C2869:C2870"/>
    <mergeCell ref="B2869:B2870"/>
    <mergeCell ref="A2869:A2870"/>
    <mergeCell ref="D2869:D2870"/>
    <mergeCell ref="C2874:C2876"/>
    <mergeCell ref="B2874:B2876"/>
    <mergeCell ref="A2874:A2876"/>
    <mergeCell ref="D2874:D2876"/>
    <mergeCell ref="C2877:C2879"/>
    <mergeCell ref="B2877:B2879"/>
    <mergeCell ref="A2877:A2879"/>
    <mergeCell ref="D2877:D2879"/>
    <mergeCell ref="C2880:C2882"/>
    <mergeCell ref="B2880:B2882"/>
    <mergeCell ref="A2880:A2882"/>
    <mergeCell ref="D2880:D2882"/>
    <mergeCell ref="C2883:C2885"/>
    <mergeCell ref="B2883:B2885"/>
    <mergeCell ref="A2883:A2885"/>
    <mergeCell ref="D2883:D2885"/>
    <mergeCell ref="C2886:C2888"/>
    <mergeCell ref="B2886:B2888"/>
    <mergeCell ref="A2886:A2888"/>
    <mergeCell ref="D2886:D2888"/>
    <mergeCell ref="C2889:C2891"/>
    <mergeCell ref="B2889:B2891"/>
    <mergeCell ref="A2889:A2891"/>
    <mergeCell ref="D2889:D2891"/>
    <mergeCell ref="C2892:C2894"/>
    <mergeCell ref="B2892:B2894"/>
    <mergeCell ref="A2892:A2894"/>
    <mergeCell ref="D2892:D2894"/>
    <mergeCell ref="C2895:C2897"/>
    <mergeCell ref="B2895:B2897"/>
    <mergeCell ref="A2895:A2897"/>
    <mergeCell ref="D2895:D2897"/>
    <mergeCell ref="C2902:C2906"/>
    <mergeCell ref="B2902:B2906"/>
    <mergeCell ref="A2902:A2906"/>
    <mergeCell ref="D2902:D2906"/>
    <mergeCell ref="C2907:C2910"/>
    <mergeCell ref="B2907:B2910"/>
    <mergeCell ref="A2907:A2910"/>
    <mergeCell ref="D2907:D2910"/>
    <mergeCell ref="C2911:C2912"/>
    <mergeCell ref="B2911:B2912"/>
    <mergeCell ref="A2911:A2912"/>
    <mergeCell ref="D2911:D2912"/>
    <mergeCell ref="C2913:C2914"/>
    <mergeCell ref="B2913:B2914"/>
    <mergeCell ref="A2913:A2914"/>
    <mergeCell ref="D2913:D2914"/>
    <mergeCell ref="C2915:C2916"/>
    <mergeCell ref="B2915:B2916"/>
    <mergeCell ref="A2915:A2916"/>
    <mergeCell ref="D2915:D2916"/>
    <mergeCell ref="C2917:C2918"/>
    <mergeCell ref="B2917:B2918"/>
    <mergeCell ref="A2917:A2918"/>
    <mergeCell ref="D2917:D2918"/>
    <mergeCell ref="C2919:C2920"/>
    <mergeCell ref="B2919:B2920"/>
    <mergeCell ref="A2919:A2920"/>
    <mergeCell ref="D2919:D2920"/>
    <mergeCell ref="C2921:C2922"/>
    <mergeCell ref="B2921:B2922"/>
    <mergeCell ref="A2921:A2922"/>
    <mergeCell ref="D2921:D2922"/>
    <mergeCell ref="C2923:C2924"/>
    <mergeCell ref="B2923:B2924"/>
    <mergeCell ref="A2923:A2924"/>
    <mergeCell ref="D2923:D2924"/>
    <mergeCell ref="C2925:C2926"/>
    <mergeCell ref="B2925:B2926"/>
    <mergeCell ref="A2925:A2926"/>
    <mergeCell ref="D2925:D2926"/>
    <mergeCell ref="C2927:C2929"/>
    <mergeCell ref="B2927:B2929"/>
    <mergeCell ref="A2927:A2929"/>
    <mergeCell ref="D2927:D2929"/>
    <mergeCell ref="C2930:C2932"/>
    <mergeCell ref="B2930:B2932"/>
    <mergeCell ref="A2930:A2932"/>
    <mergeCell ref="D2930:D2932"/>
    <mergeCell ref="C2933:C2934"/>
    <mergeCell ref="B2933:B2934"/>
    <mergeCell ref="A2933:A2934"/>
    <mergeCell ref="D2933:D2934"/>
    <mergeCell ref="C2935:C2937"/>
    <mergeCell ref="B2935:B2937"/>
    <mergeCell ref="A2935:A2937"/>
    <mergeCell ref="D2935:D2937"/>
    <mergeCell ref="C2941:C2942"/>
    <mergeCell ref="B2941:B2942"/>
    <mergeCell ref="A2941:A2942"/>
    <mergeCell ref="D2941:D2942"/>
    <mergeCell ref="C2943:C2944"/>
    <mergeCell ref="B2943:B2944"/>
    <mergeCell ref="A2943:A2944"/>
    <mergeCell ref="D2943:D2944"/>
    <mergeCell ref="C2945:C2946"/>
    <mergeCell ref="B2945:B2946"/>
    <mergeCell ref="A2945:A2946"/>
    <mergeCell ref="D2945:D2946"/>
    <mergeCell ref="C2952:C2953"/>
    <mergeCell ref="B2952:B2953"/>
    <mergeCell ref="A2952:A2953"/>
    <mergeCell ref="D2952:D2953"/>
    <mergeCell ref="C2954:C2955"/>
    <mergeCell ref="B2954:B2955"/>
    <mergeCell ref="A2954:A2955"/>
    <mergeCell ref="D2954:D2955"/>
    <mergeCell ref="C2956:C2957"/>
    <mergeCell ref="B2956:B2957"/>
    <mergeCell ref="A2956:A2957"/>
    <mergeCell ref="D2956:D2957"/>
    <mergeCell ref="C2958:C2959"/>
    <mergeCell ref="B2958:B2959"/>
    <mergeCell ref="A2958:A2959"/>
    <mergeCell ref="D2958:D2959"/>
    <mergeCell ref="C2960:C2961"/>
    <mergeCell ref="B2960:B2961"/>
    <mergeCell ref="A2960:A2961"/>
    <mergeCell ref="D2960:D2961"/>
    <mergeCell ref="C2962:C2964"/>
    <mergeCell ref="B2962:B2964"/>
    <mergeCell ref="A2962:A2964"/>
    <mergeCell ref="D2962:D2964"/>
    <mergeCell ref="C2965:C2966"/>
    <mergeCell ref="B2965:B2966"/>
    <mergeCell ref="A2965:A2966"/>
    <mergeCell ref="D2965:D2966"/>
    <mergeCell ref="C2967:C2968"/>
    <mergeCell ref="B2967:B2968"/>
    <mergeCell ref="A2967:A2968"/>
    <mergeCell ref="D2967:D2968"/>
    <mergeCell ref="C2969:C2973"/>
    <mergeCell ref="B2969:B2973"/>
    <mergeCell ref="A2969:A2973"/>
    <mergeCell ref="D2969:D2973"/>
    <mergeCell ref="C2981:C2982"/>
    <mergeCell ref="B2981:B2982"/>
    <mergeCell ref="A2981:A2982"/>
    <mergeCell ref="D2981:D2982"/>
    <mergeCell ref="C2983:C2984"/>
    <mergeCell ref="B2983:B2984"/>
    <mergeCell ref="A2983:A2984"/>
    <mergeCell ref="D2983:D2984"/>
    <mergeCell ref="C2985:C2986"/>
    <mergeCell ref="B2985:B2986"/>
    <mergeCell ref="A2985:A2986"/>
    <mergeCell ref="D2985:D2986"/>
    <mergeCell ref="C2987:C2988"/>
    <mergeCell ref="B2987:B2988"/>
    <mergeCell ref="A2987:A2988"/>
    <mergeCell ref="D2987:D2988"/>
    <mergeCell ref="C2989:C2990"/>
    <mergeCell ref="B2989:B2990"/>
    <mergeCell ref="A2989:A2990"/>
    <mergeCell ref="D2989:D2990"/>
    <mergeCell ref="C2991:C2992"/>
    <mergeCell ref="B2991:B2992"/>
    <mergeCell ref="A2991:A2992"/>
    <mergeCell ref="D2991:D2992"/>
    <mergeCell ref="C2993:C2994"/>
    <mergeCell ref="B2993:B2994"/>
    <mergeCell ref="A2993:A2994"/>
    <mergeCell ref="D2993:D2994"/>
    <mergeCell ref="C2995:C2996"/>
    <mergeCell ref="B2995:B2996"/>
    <mergeCell ref="A2995:A2996"/>
    <mergeCell ref="D2995:D2996"/>
    <mergeCell ref="C2997:C3002"/>
    <mergeCell ref="B2997:B3002"/>
    <mergeCell ref="A2997:A3002"/>
    <mergeCell ref="D2997:D3002"/>
    <mergeCell ref="C3003:C3008"/>
    <mergeCell ref="B3003:B3008"/>
    <mergeCell ref="A3003:A3008"/>
    <mergeCell ref="D3003:D3008"/>
    <mergeCell ref="C3009:C3010"/>
    <mergeCell ref="B3009:B3010"/>
    <mergeCell ref="A3009:A3010"/>
    <mergeCell ref="D3009:D3010"/>
    <mergeCell ref="C3011:C3013"/>
    <mergeCell ref="B3011:B3013"/>
    <mergeCell ref="A3011:A3013"/>
    <mergeCell ref="D3011:D3013"/>
    <mergeCell ref="C3020:C3021"/>
    <mergeCell ref="B3020:B3021"/>
    <mergeCell ref="A3020:A3021"/>
    <mergeCell ref="D3020:D3021"/>
    <mergeCell ref="C3022:C3023"/>
    <mergeCell ref="B3022:B3023"/>
    <mergeCell ref="A3022:A3023"/>
    <mergeCell ref="D3022:D3023"/>
    <mergeCell ref="C3024:C3025"/>
    <mergeCell ref="B3024:B3025"/>
    <mergeCell ref="A3024:A3025"/>
    <mergeCell ref="D3024:D3025"/>
    <mergeCell ref="C3026:C3027"/>
    <mergeCell ref="B3026:B3027"/>
    <mergeCell ref="A3026:A3027"/>
    <mergeCell ref="D3026:D3027"/>
    <mergeCell ref="C3029:C3030"/>
    <mergeCell ref="B3029:B3030"/>
    <mergeCell ref="A3029:A3030"/>
    <mergeCell ref="D3029:D3030"/>
    <mergeCell ref="C3031:C3032"/>
    <mergeCell ref="B3031:B3032"/>
    <mergeCell ref="A3031:A3032"/>
    <mergeCell ref="D3031:D3032"/>
    <mergeCell ref="C3033:C3034"/>
    <mergeCell ref="B3033:B3034"/>
    <mergeCell ref="A3033:A3034"/>
    <mergeCell ref="D3033:D3034"/>
    <mergeCell ref="C3035:C3036"/>
    <mergeCell ref="B3035:B3036"/>
    <mergeCell ref="A3035:A3036"/>
    <mergeCell ref="D3035:D3036"/>
    <mergeCell ref="C3037:C3038"/>
    <mergeCell ref="B3037:B3038"/>
    <mergeCell ref="A3037:A3038"/>
    <mergeCell ref="D3037:D3038"/>
    <mergeCell ref="C3039:C3040"/>
    <mergeCell ref="B3039:B3040"/>
    <mergeCell ref="A3039:A3040"/>
    <mergeCell ref="D3039:D3040"/>
    <mergeCell ref="C3041:C3042"/>
    <mergeCell ref="B3041:B3042"/>
    <mergeCell ref="A3041:A3042"/>
    <mergeCell ref="D3041:D3042"/>
    <mergeCell ref="C3043:C3044"/>
    <mergeCell ref="B3043:B3044"/>
    <mergeCell ref="A3043:A3044"/>
    <mergeCell ref="D3043:D3044"/>
    <mergeCell ref="C3045:C3046"/>
    <mergeCell ref="B3045:B3046"/>
    <mergeCell ref="A3045:A3046"/>
    <mergeCell ref="D3045:D3046"/>
    <mergeCell ref="C3047:C3048"/>
    <mergeCell ref="B3047:B3048"/>
    <mergeCell ref="A3047:A3048"/>
    <mergeCell ref="D3047:D3048"/>
    <mergeCell ref="C3049:C3050"/>
    <mergeCell ref="B3049:B3050"/>
    <mergeCell ref="A3049:A3050"/>
    <mergeCell ref="D3049:D3050"/>
    <mergeCell ref="C3051:C3052"/>
    <mergeCell ref="B3051:B3052"/>
    <mergeCell ref="A3051:A3052"/>
    <mergeCell ref="D3051:D3052"/>
    <mergeCell ref="C3053:C3054"/>
    <mergeCell ref="B3053:B3054"/>
    <mergeCell ref="A3053:A3054"/>
    <mergeCell ref="D3053:D3054"/>
    <mergeCell ref="C3055:C3056"/>
    <mergeCell ref="B3055:B3056"/>
    <mergeCell ref="A3055:A3056"/>
    <mergeCell ref="D3055:D3056"/>
    <mergeCell ref="C3057:C3058"/>
    <mergeCell ref="B3057:B3058"/>
    <mergeCell ref="A3057:A3058"/>
    <mergeCell ref="D3057:D3058"/>
    <mergeCell ref="C3059:C3060"/>
    <mergeCell ref="B3059:B3060"/>
    <mergeCell ref="A3059:A3060"/>
    <mergeCell ref="D3059:D3060"/>
    <mergeCell ref="C3061:C3062"/>
    <mergeCell ref="B3061:B3062"/>
    <mergeCell ref="A3061:A3062"/>
    <mergeCell ref="D3061:D3062"/>
    <mergeCell ref="C3063:C3064"/>
    <mergeCell ref="B3063:B3064"/>
    <mergeCell ref="A3063:A3064"/>
    <mergeCell ref="D3063:D3064"/>
    <mergeCell ref="C3065:C3066"/>
    <mergeCell ref="B3065:B3066"/>
    <mergeCell ref="A3065:A3066"/>
    <mergeCell ref="D3065:D3066"/>
    <mergeCell ref="C3067:C3068"/>
    <mergeCell ref="B3067:B3068"/>
    <mergeCell ref="A3067:A3068"/>
    <mergeCell ref="D3067:D3068"/>
    <mergeCell ref="C3069:C3070"/>
    <mergeCell ref="B3069:B3070"/>
    <mergeCell ref="A3069:A3070"/>
    <mergeCell ref="D3069:D3070"/>
    <mergeCell ref="C3071:C3072"/>
    <mergeCell ref="B3071:B3072"/>
    <mergeCell ref="A3071:A3072"/>
    <mergeCell ref="D3071:D3072"/>
    <mergeCell ref="C3073:C3074"/>
    <mergeCell ref="B3073:B3074"/>
    <mergeCell ref="A3073:A3074"/>
    <mergeCell ref="D3073:D3074"/>
    <mergeCell ref="C3075:C3076"/>
    <mergeCell ref="B3075:B3076"/>
    <mergeCell ref="A3075:A3076"/>
    <mergeCell ref="D3075:D3076"/>
    <mergeCell ref="C3077:C3078"/>
    <mergeCell ref="B3077:B3078"/>
    <mergeCell ref="A3077:A3078"/>
    <mergeCell ref="D3077:D3078"/>
    <mergeCell ref="C3079:C3080"/>
    <mergeCell ref="B3079:B3080"/>
    <mergeCell ref="A3079:A3080"/>
    <mergeCell ref="D3079:D3080"/>
    <mergeCell ref="C3081:C3082"/>
    <mergeCell ref="B3081:B3082"/>
    <mergeCell ref="A3081:A3082"/>
    <mergeCell ref="D3081:D3082"/>
    <mergeCell ref="C3083:C3084"/>
    <mergeCell ref="B3083:B3084"/>
    <mergeCell ref="A3083:A3084"/>
    <mergeCell ref="D3083:D3084"/>
    <mergeCell ref="C3085:C3086"/>
    <mergeCell ref="B3085:B3086"/>
    <mergeCell ref="A3085:A3086"/>
    <mergeCell ref="D3085:D3086"/>
    <mergeCell ref="C3087:C3088"/>
    <mergeCell ref="B3087:B3088"/>
    <mergeCell ref="A3087:A3088"/>
    <mergeCell ref="D3087:D3088"/>
    <mergeCell ref="C3089:C3091"/>
    <mergeCell ref="B3089:B3091"/>
    <mergeCell ref="A3089:A3091"/>
    <mergeCell ref="D3089:D3091"/>
    <mergeCell ref="C3092:C3093"/>
    <mergeCell ref="B3092:B3093"/>
    <mergeCell ref="A3092:A3093"/>
    <mergeCell ref="D3092:D3093"/>
    <mergeCell ref="C3094:C3095"/>
    <mergeCell ref="B3094:B3095"/>
    <mergeCell ref="A3094:A3095"/>
    <mergeCell ref="D3094:D3095"/>
    <mergeCell ref="C3096:C3097"/>
    <mergeCell ref="B3096:B3097"/>
    <mergeCell ref="A3096:A3097"/>
    <mergeCell ref="D3096:D3097"/>
    <mergeCell ref="C3098:C3099"/>
    <mergeCell ref="B3098:B3099"/>
    <mergeCell ref="A3098:A3099"/>
    <mergeCell ref="D3098:D3099"/>
    <mergeCell ref="C3100:C3101"/>
    <mergeCell ref="B3100:B3101"/>
    <mergeCell ref="A3100:A3101"/>
    <mergeCell ref="D3100:D3101"/>
    <mergeCell ref="C3102:C3103"/>
    <mergeCell ref="B3102:B3103"/>
    <mergeCell ref="A3102:A3103"/>
    <mergeCell ref="D3102:D3103"/>
    <mergeCell ref="C3104:C3105"/>
    <mergeCell ref="B3104:B3105"/>
    <mergeCell ref="A3104:A3105"/>
    <mergeCell ref="D3104:D3105"/>
    <mergeCell ref="C3106:C3107"/>
    <mergeCell ref="B3106:B3107"/>
    <mergeCell ref="A3106:A3107"/>
    <mergeCell ref="D3106:D3107"/>
    <mergeCell ref="C3108:C3109"/>
    <mergeCell ref="B3108:B3109"/>
    <mergeCell ref="A3108:A3109"/>
    <mergeCell ref="D3108:D3109"/>
    <mergeCell ref="C3110:C3111"/>
    <mergeCell ref="B3110:B3111"/>
    <mergeCell ref="A3110:A3111"/>
    <mergeCell ref="D3110:D3111"/>
    <mergeCell ref="C3112:C3114"/>
    <mergeCell ref="B3112:B3114"/>
    <mergeCell ref="A3112:A3114"/>
    <mergeCell ref="D3112:D3114"/>
    <mergeCell ref="C3115:C3116"/>
    <mergeCell ref="B3115:B3116"/>
    <mergeCell ref="A3115:A3116"/>
    <mergeCell ref="D3115:D3116"/>
    <mergeCell ref="C3117:C3118"/>
    <mergeCell ref="B3117:B3118"/>
    <mergeCell ref="A3117:A3118"/>
    <mergeCell ref="D3117:D3118"/>
    <mergeCell ref="C3119:C3120"/>
    <mergeCell ref="B3119:B3120"/>
    <mergeCell ref="A3119:A3120"/>
    <mergeCell ref="D3119:D3120"/>
    <mergeCell ref="C3121:C3122"/>
    <mergeCell ref="B3121:B3122"/>
    <mergeCell ref="A3121:A3122"/>
    <mergeCell ref="D3121:D3122"/>
    <mergeCell ref="C3123:C3124"/>
    <mergeCell ref="B3123:B3124"/>
    <mergeCell ref="A3123:A3124"/>
    <mergeCell ref="D3123:D3124"/>
    <mergeCell ref="C3125:C3126"/>
    <mergeCell ref="B3125:B3126"/>
    <mergeCell ref="A3125:A3126"/>
    <mergeCell ref="D3125:D3126"/>
    <mergeCell ref="C3127:C3128"/>
    <mergeCell ref="B3127:B3128"/>
    <mergeCell ref="A3127:A3128"/>
    <mergeCell ref="D3127:D3128"/>
    <mergeCell ref="C3129:C3131"/>
    <mergeCell ref="B3129:B3131"/>
    <mergeCell ref="A3129:A3131"/>
    <mergeCell ref="D3129:D3131"/>
    <mergeCell ref="C3132:C3134"/>
    <mergeCell ref="B3132:B3134"/>
    <mergeCell ref="A3132:A3134"/>
    <mergeCell ref="D3132:D3134"/>
    <mergeCell ref="C3135:C3136"/>
    <mergeCell ref="B3135:B3136"/>
    <mergeCell ref="A3135:A3136"/>
    <mergeCell ref="D3135:D3136"/>
    <mergeCell ref="C3151:C3152"/>
    <mergeCell ref="B3151:B3152"/>
    <mergeCell ref="A3151:A3152"/>
    <mergeCell ref="D3151:D3152"/>
    <mergeCell ref="C3154:C3155"/>
    <mergeCell ref="B3154:B3155"/>
    <mergeCell ref="A3154:A3155"/>
    <mergeCell ref="D3154:D3155"/>
    <mergeCell ref="C3158:C3159"/>
    <mergeCell ref="B3158:B3159"/>
    <mergeCell ref="A3158:A3159"/>
    <mergeCell ref="D3158:D3159"/>
    <mergeCell ref="C3160:C3161"/>
    <mergeCell ref="B3160:B3161"/>
    <mergeCell ref="A3160:A3161"/>
    <mergeCell ref="D3160:D3161"/>
    <mergeCell ref="C3164:C3165"/>
    <mergeCell ref="B3164:B3165"/>
    <mergeCell ref="A3164:A3165"/>
    <mergeCell ref="D3164:D3165"/>
    <mergeCell ref="C3166:C3167"/>
    <mergeCell ref="B3166:B3167"/>
    <mergeCell ref="A3166:A3167"/>
    <mergeCell ref="D3166:D3167"/>
    <mergeCell ref="C3168:C3169"/>
    <mergeCell ref="B3168:B3169"/>
    <mergeCell ref="A3168:A3169"/>
    <mergeCell ref="D3168:D3169"/>
    <mergeCell ref="C3170:C3172"/>
    <mergeCell ref="B3170:B3172"/>
    <mergeCell ref="A3170:A3172"/>
    <mergeCell ref="D3170:D3172"/>
    <mergeCell ref="C3173:C3174"/>
    <mergeCell ref="B3173:B3174"/>
    <mergeCell ref="A3173:A3174"/>
    <mergeCell ref="D3173:D3174"/>
    <mergeCell ref="C3175:C3177"/>
    <mergeCell ref="B3175:B3177"/>
    <mergeCell ref="A3175:A3177"/>
    <mergeCell ref="D3175:D3177"/>
    <mergeCell ref="C3178:C3180"/>
    <mergeCell ref="B3178:B3180"/>
    <mergeCell ref="A3178:A3180"/>
    <mergeCell ref="D3178:D3180"/>
    <mergeCell ref="C3181:C3184"/>
    <mergeCell ref="B3181:B3184"/>
    <mergeCell ref="A3181:A3184"/>
    <mergeCell ref="D3181:D3184"/>
    <mergeCell ref="C3187:C3188"/>
    <mergeCell ref="B3187:B3188"/>
    <mergeCell ref="A3187:A3188"/>
    <mergeCell ref="D3187:D3188"/>
    <mergeCell ref="C3189:C3190"/>
    <mergeCell ref="B3189:B3190"/>
    <mergeCell ref="A3189:A3190"/>
    <mergeCell ref="D3189:D3190"/>
    <mergeCell ref="C3191:C3192"/>
    <mergeCell ref="B3191:B3192"/>
    <mergeCell ref="A3191:A3192"/>
    <mergeCell ref="D3191:D3192"/>
    <mergeCell ref="C3193:C3194"/>
    <mergeCell ref="B3193:B3194"/>
    <mergeCell ref="A3193:A3194"/>
    <mergeCell ref="D3193:D3194"/>
    <mergeCell ref="C3195:C3197"/>
    <mergeCell ref="B3195:B3197"/>
    <mergeCell ref="A3195:A3197"/>
    <mergeCell ref="D3195:D3197"/>
    <mergeCell ref="C3198:C3200"/>
    <mergeCell ref="B3198:B3200"/>
    <mergeCell ref="A3198:A3200"/>
    <mergeCell ref="D3198:D3200"/>
    <mergeCell ref="C3201:C3202"/>
    <mergeCell ref="B3201:B3202"/>
    <mergeCell ref="A3201:A3202"/>
    <mergeCell ref="D3201:D3202"/>
    <mergeCell ref="C3203:C3204"/>
    <mergeCell ref="B3203:B3204"/>
    <mergeCell ref="A3203:A3204"/>
    <mergeCell ref="D3203:D3204"/>
    <mergeCell ref="C3208:C3210"/>
    <mergeCell ref="B3208:B3210"/>
    <mergeCell ref="A3208:A3210"/>
    <mergeCell ref="D3208:D3210"/>
    <mergeCell ref="C3212:C3213"/>
    <mergeCell ref="B3212:B3213"/>
    <mergeCell ref="A3212:A3213"/>
    <mergeCell ref="D3212:D3213"/>
    <mergeCell ref="C3214:C3215"/>
    <mergeCell ref="B3214:B3215"/>
    <mergeCell ref="A3214:A3215"/>
    <mergeCell ref="D3214:D3215"/>
    <mergeCell ref="C3216:C3217"/>
    <mergeCell ref="B3216:B3217"/>
    <mergeCell ref="A3216:A3217"/>
    <mergeCell ref="D3216:D3217"/>
    <mergeCell ref="C3220:C3221"/>
    <mergeCell ref="B3220:B3221"/>
    <mergeCell ref="A3220:A3221"/>
    <mergeCell ref="D3220:D3221"/>
    <mergeCell ref="C3222:C3223"/>
    <mergeCell ref="B3222:B3223"/>
    <mergeCell ref="A3222:A3223"/>
    <mergeCell ref="D3222:D3223"/>
    <mergeCell ref="C3224:C3225"/>
    <mergeCell ref="B3224:B3225"/>
    <mergeCell ref="A3224:A3225"/>
    <mergeCell ref="D3224:D3225"/>
    <mergeCell ref="C3226:C3227"/>
    <mergeCell ref="B3226:B3227"/>
    <mergeCell ref="A3226:A3227"/>
    <mergeCell ref="D3226:D3227"/>
    <mergeCell ref="C3228:C3229"/>
    <mergeCell ref="B3228:B3229"/>
    <mergeCell ref="A3228:A3229"/>
    <mergeCell ref="D3228:D3229"/>
    <mergeCell ref="C3230:C3231"/>
    <mergeCell ref="B3230:B3231"/>
    <mergeCell ref="A3230:A3231"/>
    <mergeCell ref="D3230:D3231"/>
    <mergeCell ref="C3232:C3233"/>
    <mergeCell ref="B3232:B3233"/>
    <mergeCell ref="A3232:A3233"/>
    <mergeCell ref="D3232:D3233"/>
    <mergeCell ref="C3238:C3240"/>
    <mergeCell ref="B3238:B3240"/>
    <mergeCell ref="A3238:A3240"/>
    <mergeCell ref="D3238:D3240"/>
    <mergeCell ref="C3260:C3262"/>
    <mergeCell ref="B3260:B3262"/>
    <mergeCell ref="A3260:A3262"/>
    <mergeCell ref="D3260:D3262"/>
    <mergeCell ref="C3263:C3265"/>
    <mergeCell ref="B3263:B3265"/>
    <mergeCell ref="A3263:A3265"/>
    <mergeCell ref="D3263:D3265"/>
    <mergeCell ref="C3266:C3268"/>
    <mergeCell ref="B3266:B3268"/>
    <mergeCell ref="A3266:A3268"/>
    <mergeCell ref="D3266:D3268"/>
    <mergeCell ref="C3243:C3244"/>
    <mergeCell ref="B3243:B3244"/>
    <mergeCell ref="A3243:A3244"/>
    <mergeCell ref="D3243:D3244"/>
    <mergeCell ref="C3248:C3249"/>
    <mergeCell ref="B3248:B3249"/>
    <mergeCell ref="A3248:A3249"/>
    <mergeCell ref="D3248:D3249"/>
    <mergeCell ref="C3250:C3251"/>
    <mergeCell ref="B3250:B3251"/>
    <mergeCell ref="A3250:A3251"/>
    <mergeCell ref="D3250:D3251"/>
    <mergeCell ref="C3252:C3254"/>
    <mergeCell ref="B3252:B3254"/>
    <mergeCell ref="A3252:A3254"/>
    <mergeCell ref="D3252:D3254"/>
    <mergeCell ref="C3255:C3257"/>
    <mergeCell ref="B3255:B3257"/>
    <mergeCell ref="A3255:A3257"/>
    <mergeCell ref="D3255:D32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Помешкина</cp:lastModifiedBy>
  <dcterms:created xsi:type="dcterms:W3CDTF">2006-09-16T00:00:00Z</dcterms:created>
  <dcterms:modified xsi:type="dcterms:W3CDTF">2020-06-23T09:53:29Z</dcterms:modified>
</cp:coreProperties>
</file>