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ropertyTypeForPeriod" sheetId="1" r:id="rId1"/>
  </sheet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U10" i="1"/>
  <c r="U12" i="1"/>
  <c r="U13" i="1"/>
  <c r="U15" i="1"/>
  <c r="U16" i="1"/>
  <c r="U17" i="1"/>
  <c r="U18" i="1"/>
  <c r="U20" i="1"/>
  <c r="U21" i="1"/>
  <c r="U22" i="1"/>
  <c r="U24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8" i="1"/>
  <c r="M9" i="1"/>
  <c r="M10" i="1"/>
  <c r="M12" i="1"/>
  <c r="M13" i="1"/>
  <c r="M14" i="1"/>
  <c r="M15" i="1"/>
  <c r="M16" i="1"/>
  <c r="M18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8" i="1"/>
  <c r="AB42" i="1"/>
  <c r="AA42" i="1"/>
  <c r="AB12" i="1"/>
  <c r="AA12" i="1"/>
</calcChain>
</file>

<file path=xl/sharedStrings.xml><?xml version="1.0" encoding="utf-8"?>
<sst xmlns="http://schemas.openxmlformats.org/spreadsheetml/2006/main" count="143" uniqueCount="55">
  <si>
    <r>
      <rPr>
        <b/>
        <sz val="18"/>
        <rFont val="Times New Roman"/>
      </rPr>
      <t>Отчет по типам собственности за период</t>
    </r>
  </si>
  <si>
    <t/>
  </si>
  <si>
    <r>
      <rPr>
        <sz val="11"/>
        <rFont val="Times New Roman"/>
      </rPr>
      <t>Период:</t>
    </r>
  </si>
  <si>
    <r>
      <rPr>
        <sz val="11"/>
        <rFont val="Times New Roman"/>
      </rPr>
      <t>01.09.2014-30.11.2025</t>
    </r>
  </si>
  <si>
    <r>
      <rPr>
        <sz val="11"/>
        <rFont val="Times New Roman"/>
      </rPr>
      <t xml:space="preserve">Дата формирования: </t>
    </r>
  </si>
  <si>
    <r>
      <rPr>
        <sz val="11"/>
        <rFont val="Times New Roman"/>
      </rPr>
      <t>04.12.2025</t>
    </r>
  </si>
  <si>
    <r>
      <rPr>
        <sz val="11"/>
        <rFont val="Times New Roman"/>
      </rPr>
      <t>Способ формирования ФКР</t>
    </r>
  </si>
  <si>
    <r>
      <rPr>
        <sz val="11"/>
        <rFont val="Times New Roman"/>
      </rPr>
      <t>Муниципальный район</t>
    </r>
  </si>
  <si>
    <r>
      <rPr>
        <sz val="11"/>
        <rFont val="Times New Roman"/>
      </rPr>
      <t>Населенный пункт</t>
    </r>
  </si>
  <si>
    <r>
      <rPr>
        <sz val="11"/>
        <rFont val="Times New Roman"/>
      </rPr>
      <t>Адрес многоквартирного дома</t>
    </r>
  </si>
  <si>
    <r>
      <rPr>
        <sz val="11"/>
        <rFont val="Times New Roman"/>
      </rPr>
      <t>Код многоквартирного дома</t>
    </r>
  </si>
  <si>
    <r>
      <rPr>
        <sz val="11"/>
        <rFont val="Times New Roman"/>
      </rPr>
      <t>Физические лица</t>
    </r>
  </si>
  <si>
    <r>
      <rPr>
        <sz val="11"/>
        <rFont val="Times New Roman"/>
      </rPr>
      <t>Юридические лица</t>
    </r>
  </si>
  <si>
    <r>
      <rPr>
        <sz val="11"/>
        <rFont val="Times New Roman"/>
      </rPr>
      <t>Федеральная собственность</t>
    </r>
  </si>
  <si>
    <r>
      <rPr>
        <sz val="11"/>
        <rFont val="Times New Roman"/>
      </rPr>
      <t>Собственность субъекта РФ</t>
    </r>
  </si>
  <si>
    <r>
      <rPr>
        <sz val="11"/>
        <rFont val="Times New Roman"/>
      </rPr>
      <t>Муниципальная собственность</t>
    </r>
  </si>
  <si>
    <r>
      <rPr>
        <sz val="11"/>
        <rFont val="Times New Roman"/>
      </rPr>
      <t>Итого</t>
    </r>
  </si>
  <si>
    <r>
      <rPr>
        <sz val="11"/>
        <rFont val="Times New Roman"/>
      </rPr>
      <t>Площадь, на которую производятся начисление взноса на капитальный ремонт, кв. м</t>
    </r>
  </si>
  <si>
    <r>
      <rPr>
        <sz val="11"/>
        <rFont val="Times New Roman"/>
      </rPr>
      <t>Начислено, руб.</t>
    </r>
  </si>
  <si>
    <r>
      <rPr>
        <sz val="11"/>
        <rFont val="Times New Roman"/>
      </rPr>
      <t>Оплачено, руб.</t>
    </r>
  </si>
  <si>
    <r>
      <rPr>
        <sz val="11"/>
        <rFont val="Times New Roman"/>
      </rPr>
      <t>Собираемость, %</t>
    </r>
  </si>
  <si>
    <r>
      <rPr>
        <sz val="11"/>
        <rFont val="Times New Roman"/>
      </rPr>
      <t>Счет регионального оператора</t>
    </r>
  </si>
  <si>
    <r>
      <rPr>
        <sz val="11"/>
        <rFont val="Times New Roman"/>
      </rPr>
      <t>Азовский немецкий национальный район</t>
    </r>
  </si>
  <si>
    <r>
      <rPr>
        <sz val="11"/>
        <rFont val="Times New Roman"/>
      </rPr>
      <t>Большереченский район</t>
    </r>
  </si>
  <si>
    <r>
      <rPr>
        <sz val="11"/>
        <rFont val="Times New Roman"/>
      </rPr>
      <t>Большеуковский район</t>
    </r>
  </si>
  <si>
    <r>
      <rPr>
        <sz val="11"/>
        <rFont val="Times New Roman"/>
      </rPr>
      <t>городской округ Омск</t>
    </r>
  </si>
  <si>
    <r>
      <rPr>
        <sz val="11"/>
        <rFont val="Times New Roman"/>
      </rPr>
      <t>Горьковский район</t>
    </r>
  </si>
  <si>
    <r>
      <rPr>
        <sz val="11"/>
        <rFont val="Times New Roman"/>
      </rPr>
      <t>Знаменский район</t>
    </r>
  </si>
  <si>
    <r>
      <rPr>
        <sz val="11"/>
        <rFont val="Times New Roman"/>
      </rPr>
      <t>Исилькульский район</t>
    </r>
  </si>
  <si>
    <r>
      <rPr>
        <sz val="11"/>
        <rFont val="Times New Roman"/>
      </rPr>
      <t>Калачинский район</t>
    </r>
  </si>
  <si>
    <r>
      <rPr>
        <sz val="11"/>
        <rFont val="Times New Roman"/>
      </rPr>
      <t>Колосовский район</t>
    </r>
  </si>
  <si>
    <r>
      <rPr>
        <sz val="11"/>
        <rFont val="Times New Roman"/>
      </rPr>
      <t>Кормиловский район</t>
    </r>
  </si>
  <si>
    <r>
      <rPr>
        <sz val="11"/>
        <rFont val="Times New Roman"/>
      </rPr>
      <t>Крутинский район</t>
    </r>
  </si>
  <si>
    <r>
      <rPr>
        <sz val="11"/>
        <rFont val="Times New Roman"/>
      </rPr>
      <t>Любинский район</t>
    </r>
  </si>
  <si>
    <r>
      <rPr>
        <sz val="11"/>
        <rFont val="Times New Roman"/>
      </rPr>
      <t>Марьяновский район</t>
    </r>
  </si>
  <si>
    <r>
      <rPr>
        <sz val="11"/>
        <rFont val="Times New Roman"/>
      </rPr>
      <t>Москаленский район</t>
    </r>
  </si>
  <si>
    <r>
      <rPr>
        <sz val="11"/>
        <rFont val="Times New Roman"/>
      </rPr>
      <t>Муромцевский район</t>
    </r>
  </si>
  <si>
    <r>
      <rPr>
        <sz val="11"/>
        <rFont val="Times New Roman"/>
      </rPr>
      <t>Называевский район</t>
    </r>
  </si>
  <si>
    <r>
      <rPr>
        <sz val="11"/>
        <rFont val="Times New Roman"/>
      </rPr>
      <t>Нижнеомский район</t>
    </r>
  </si>
  <si>
    <r>
      <rPr>
        <sz val="11"/>
        <rFont val="Times New Roman"/>
      </rPr>
      <t>Нововаршавский район</t>
    </r>
  </si>
  <si>
    <r>
      <rPr>
        <sz val="11"/>
        <rFont val="Times New Roman"/>
      </rPr>
      <t>Одесский район</t>
    </r>
  </si>
  <si>
    <r>
      <rPr>
        <sz val="11"/>
        <rFont val="Times New Roman"/>
      </rPr>
      <t>Оконешниковский район</t>
    </r>
  </si>
  <si>
    <r>
      <rPr>
        <sz val="11"/>
        <rFont val="Times New Roman"/>
      </rPr>
      <t>Омский район</t>
    </r>
  </si>
  <si>
    <r>
      <rPr>
        <sz val="11"/>
        <rFont val="Times New Roman"/>
      </rPr>
      <t>Павлоградский район</t>
    </r>
  </si>
  <si>
    <r>
      <rPr>
        <sz val="11"/>
        <rFont val="Times New Roman"/>
      </rPr>
      <t>Полтавский район</t>
    </r>
  </si>
  <si>
    <r>
      <rPr>
        <sz val="11"/>
        <rFont val="Times New Roman"/>
      </rPr>
      <t>Русско-Полянский район</t>
    </r>
  </si>
  <si>
    <r>
      <rPr>
        <sz val="11"/>
        <rFont val="Times New Roman"/>
      </rPr>
      <t>Саргатский район</t>
    </r>
  </si>
  <si>
    <r>
      <rPr>
        <sz val="11"/>
        <rFont val="Times New Roman"/>
      </rPr>
      <t>Седельниковский район</t>
    </r>
  </si>
  <si>
    <r>
      <rPr>
        <sz val="11"/>
        <rFont val="Times New Roman"/>
      </rPr>
      <t>Таврический район</t>
    </r>
  </si>
  <si>
    <r>
      <rPr>
        <sz val="11"/>
        <rFont val="Times New Roman"/>
      </rPr>
      <t>Тарский район</t>
    </r>
  </si>
  <si>
    <r>
      <rPr>
        <sz val="11"/>
        <rFont val="Times New Roman"/>
      </rPr>
      <t>Тевризский район</t>
    </r>
  </si>
  <si>
    <r>
      <rPr>
        <sz val="11"/>
        <rFont val="Times New Roman"/>
      </rPr>
      <t>Тюкалинский район</t>
    </r>
  </si>
  <si>
    <r>
      <rPr>
        <sz val="11"/>
        <rFont val="Times New Roman"/>
      </rPr>
      <t>Усть-Ишимский район</t>
    </r>
  </si>
  <si>
    <r>
      <rPr>
        <sz val="11"/>
        <rFont val="Times New Roman"/>
      </rPr>
      <t>Черлакский район</t>
    </r>
  </si>
  <si>
    <r>
      <rPr>
        <sz val="11"/>
        <rFont val="Times New Roman"/>
      </rPr>
      <t>Шербакульский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</si>
</sst>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6" formatCode="0.00000000"/>
    <numFmt numFmtId="167" formatCode="0.00000000000"/>
  </numFmts>
  <fonts count="7" x14ac:knownFonts="1">
    <font>
      <sz val="11"/>
      <color theme="1"/>
      <name val="Calibri"/>
      <family val="2"/>
      <scheme val="minor"/>
    </font>
    <font>
      <b/>
      <sz val="17"/>
      <color rgb="FF000000"/>
      <name val="Times New Roman"/>
      <family val="2"/>
    </font>
    <font>
      <b/>
      <sz val="15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Times New Roman"/>
      <family val="2"/>
    </font>
    <font>
      <b/>
      <sz val="18"/>
      <name val="Times New Roman"/>
    </font>
    <font>
      <sz val="11"/>
      <name val="Times New Roman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164" fontId="3" fillId="14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  <protection locked="0"/>
    </xf>
    <xf numFmtId="2" fontId="0" fillId="0" borderId="0" xfId="0" applyNumberFormat="1"/>
    <xf numFmtId="164" fontId="3" fillId="14" borderId="1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/>
    <xf numFmtId="164" fontId="0" fillId="0" borderId="0" xfId="0" applyNumberFormat="1"/>
    <xf numFmtId="167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61"/>
  <sheetViews>
    <sheetView tabSelected="1" zoomScaleNormal="100" workbookViewId="0">
      <selection activeCell="L21" sqref="L21"/>
    </sheetView>
  </sheetViews>
  <sheetFormatPr defaultRowHeight="15" x14ac:dyDescent="0.25"/>
  <cols>
    <col min="1" max="1" width="12.85546875" customWidth="1"/>
    <col min="2" max="2" width="15.28515625" customWidth="1"/>
    <col min="3" max="3" width="9.42578125" customWidth="1"/>
    <col min="4" max="4" width="9.85546875" customWidth="1"/>
    <col min="5" max="5" width="5.42578125" customWidth="1"/>
    <col min="6" max="6" width="13.85546875" customWidth="1"/>
    <col min="7" max="7" width="14.140625" customWidth="1"/>
    <col min="8" max="8" width="12.7109375" customWidth="1"/>
    <col min="9" max="9" width="8.7109375" customWidth="1"/>
    <col min="10" max="10" width="12.7109375" customWidth="1"/>
    <col min="11" max="11" width="13.5703125" customWidth="1"/>
    <col min="12" max="12" width="12.85546875" customWidth="1"/>
    <col min="13" max="13" width="8.7109375" customWidth="1"/>
    <col min="14" max="14" width="11.42578125" customWidth="1"/>
    <col min="15" max="16" width="12" customWidth="1"/>
    <col min="17" max="17" width="8.7109375" customWidth="1"/>
    <col min="18" max="18" width="13.85546875" hidden="1" customWidth="1"/>
    <col min="19" max="20" width="12" customWidth="1"/>
    <col min="21" max="21" width="8.7109375" customWidth="1"/>
    <col min="22" max="22" width="8.140625" customWidth="1"/>
    <col min="23" max="24" width="12" customWidth="1"/>
    <col min="25" max="25" width="8.7109375" customWidth="1"/>
    <col min="26" max="26" width="11.7109375" customWidth="1"/>
    <col min="27" max="27" width="14" customWidth="1"/>
    <col min="28" max="28" width="15.7109375" customWidth="1"/>
    <col min="29" max="29" width="8.7109375" customWidth="1"/>
  </cols>
  <sheetData>
    <row r="1" spans="1:29" ht="3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9.9499999999999993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5">
      <c r="A3" s="8" t="s">
        <v>2</v>
      </c>
      <c r="B3" s="9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" customHeight="1" x14ac:dyDescent="0.25">
      <c r="A4" s="8" t="s">
        <v>4</v>
      </c>
      <c r="B4" s="9"/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9.9499999999999993" customHeight="1" x14ac:dyDescent="0.2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 customHeight="1" x14ac:dyDescent="0.25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/>
      <c r="H6" s="13"/>
      <c r="I6" s="13"/>
      <c r="J6" s="12" t="s">
        <v>12</v>
      </c>
      <c r="K6" s="13"/>
      <c r="L6" s="13"/>
      <c r="M6" s="13"/>
      <c r="N6" s="12" t="s">
        <v>13</v>
      </c>
      <c r="O6" s="13"/>
      <c r="P6" s="13"/>
      <c r="Q6" s="13"/>
      <c r="R6" s="12" t="s">
        <v>14</v>
      </c>
      <c r="S6" s="13"/>
      <c r="T6" s="13"/>
      <c r="U6" s="13"/>
      <c r="V6" s="12" t="s">
        <v>15</v>
      </c>
      <c r="W6" s="13"/>
      <c r="X6" s="13"/>
      <c r="Y6" s="13"/>
      <c r="Z6" s="12" t="s">
        <v>16</v>
      </c>
      <c r="AA6" s="13"/>
      <c r="AB6" s="13"/>
      <c r="AC6" s="13"/>
    </row>
    <row r="7" spans="1:29" ht="117.95" customHeight="1" x14ac:dyDescent="0.25">
      <c r="A7" s="13"/>
      <c r="B7" s="13"/>
      <c r="C7" s="13"/>
      <c r="D7" s="13"/>
      <c r="E7" s="13"/>
      <c r="F7" s="1" t="s">
        <v>17</v>
      </c>
      <c r="G7" s="1" t="s">
        <v>18</v>
      </c>
      <c r="H7" s="1" t="s">
        <v>19</v>
      </c>
      <c r="I7" s="1" t="s">
        <v>20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17</v>
      </c>
      <c r="W7" s="1" t="s">
        <v>18</v>
      </c>
      <c r="X7" s="1" t="s">
        <v>19</v>
      </c>
      <c r="Y7" s="1" t="s">
        <v>20</v>
      </c>
      <c r="Z7" s="1" t="s">
        <v>17</v>
      </c>
      <c r="AA7" s="1" t="s">
        <v>18</v>
      </c>
      <c r="AB7" s="1" t="s">
        <v>19</v>
      </c>
      <c r="AC7" s="1" t="s">
        <v>20</v>
      </c>
    </row>
    <row r="8" spans="1:29" ht="30" customHeight="1" x14ac:dyDescent="0.25">
      <c r="A8" s="14" t="s">
        <v>21</v>
      </c>
      <c r="B8" s="15"/>
      <c r="C8" s="15"/>
      <c r="D8" s="15"/>
      <c r="E8" s="2" t="s">
        <v>1</v>
      </c>
      <c r="F8" s="3">
        <v>13673197.280479999</v>
      </c>
      <c r="G8" s="3">
        <v>15586271442.049999</v>
      </c>
      <c r="H8" s="3">
        <v>14503263990.690001</v>
      </c>
      <c r="I8" s="3">
        <f>H8*100/G8</f>
        <v>93.051529640128251</v>
      </c>
      <c r="J8" s="3">
        <v>190423.03</v>
      </c>
      <c r="K8" s="3">
        <v>253599200.78</v>
      </c>
      <c r="L8" s="3">
        <v>201049650.40000001</v>
      </c>
      <c r="M8" s="3">
        <f>L8*100/K8</f>
        <v>79.278503158380502</v>
      </c>
      <c r="N8" s="3">
        <v>77468.600000000006</v>
      </c>
      <c r="O8" s="3">
        <v>67709287.180000007</v>
      </c>
      <c r="P8" s="3">
        <v>46910595.539999999</v>
      </c>
      <c r="Q8" s="3">
        <v>69.282365084263446</v>
      </c>
      <c r="R8" s="3">
        <v>53752.88</v>
      </c>
      <c r="S8" s="3">
        <v>53995113.07</v>
      </c>
      <c r="T8" s="3">
        <v>49789996.380000003</v>
      </c>
      <c r="U8" s="3">
        <f>T8*100/S8</f>
        <v>92.212042070273228</v>
      </c>
      <c r="V8" s="3">
        <v>309380.17</v>
      </c>
      <c r="W8" s="3">
        <v>405719407.85000002</v>
      </c>
      <c r="X8" s="3">
        <v>368998835.70999998</v>
      </c>
      <c r="Y8" s="3">
        <f>X8*100/W8</f>
        <v>90.94926901954463</v>
      </c>
      <c r="Z8" s="3">
        <v>14304221.960480001</v>
      </c>
      <c r="AA8" s="3">
        <v>16367294450.93</v>
      </c>
      <c r="AB8" s="3">
        <v>15170013068.719999</v>
      </c>
      <c r="AC8" s="3">
        <f>AB8*100/AA8</f>
        <v>92.684915727522878</v>
      </c>
    </row>
    <row r="9" spans="1:29" ht="28.5" customHeight="1" x14ac:dyDescent="0.25">
      <c r="A9" s="1" t="s">
        <v>1</v>
      </c>
      <c r="B9" s="14" t="s">
        <v>22</v>
      </c>
      <c r="C9" s="15"/>
      <c r="D9" s="15"/>
      <c r="E9" s="2" t="s">
        <v>1</v>
      </c>
      <c r="F9" s="3">
        <v>30545.86</v>
      </c>
      <c r="G9" s="3">
        <v>36495209.479999997</v>
      </c>
      <c r="H9" s="3">
        <v>31804550.27</v>
      </c>
      <c r="I9" s="3">
        <f t="shared" ref="I9:I41" si="0">H9*100/G9</f>
        <v>87.147191982633885</v>
      </c>
      <c r="J9" s="3">
        <v>0</v>
      </c>
      <c r="K9" s="3">
        <v>107597</v>
      </c>
      <c r="L9" s="3">
        <v>102972.49</v>
      </c>
      <c r="M9" s="3">
        <f t="shared" ref="M9:M41" si="1">L9*100/K9</f>
        <v>95.702008420309113</v>
      </c>
      <c r="N9" s="3">
        <v>201.8</v>
      </c>
      <c r="O9" s="3">
        <v>231168.13</v>
      </c>
      <c r="P9" s="3">
        <v>231928.16</v>
      </c>
      <c r="Q9" s="3">
        <v>100.32877801970366</v>
      </c>
      <c r="R9" s="3">
        <v>0</v>
      </c>
      <c r="S9" s="3">
        <v>0</v>
      </c>
      <c r="T9" s="3">
        <v>0</v>
      </c>
      <c r="U9" s="3">
        <v>0</v>
      </c>
      <c r="V9" s="3">
        <v>8206.9</v>
      </c>
      <c r="W9" s="3">
        <v>7869572.04</v>
      </c>
      <c r="X9" s="3">
        <v>7789500.4800000004</v>
      </c>
      <c r="Y9" s="3">
        <f t="shared" ref="Y9:Y41" si="2">X9*100/W9</f>
        <v>98.98251697051623</v>
      </c>
      <c r="Z9" s="3">
        <v>38954.559999999998</v>
      </c>
      <c r="AA9" s="3">
        <v>44703546.649999999</v>
      </c>
      <c r="AB9" s="3">
        <v>39928951.399999999</v>
      </c>
      <c r="AC9" s="3">
        <f t="shared" ref="AC9:AC41" si="3">AB9*100/AA9</f>
        <v>89.31942629209712</v>
      </c>
    </row>
    <row r="10" spans="1:29" ht="33.75" customHeight="1" x14ac:dyDescent="0.25">
      <c r="A10" s="1" t="s">
        <v>1</v>
      </c>
      <c r="B10" s="14" t="s">
        <v>23</v>
      </c>
      <c r="C10" s="15"/>
      <c r="D10" s="15"/>
      <c r="E10" s="2" t="s">
        <v>1</v>
      </c>
      <c r="F10" s="3">
        <v>88038.397010000001</v>
      </c>
      <c r="G10" s="3">
        <v>106315283.44</v>
      </c>
      <c r="H10" s="3">
        <v>86099783</v>
      </c>
      <c r="I10" s="3">
        <f t="shared" si="0"/>
        <v>80.98532987365941</v>
      </c>
      <c r="J10" s="3">
        <v>630.4</v>
      </c>
      <c r="K10" s="3">
        <v>779961.36</v>
      </c>
      <c r="L10" s="3">
        <v>658016.86</v>
      </c>
      <c r="M10" s="3">
        <f t="shared" si="1"/>
        <v>84.365315225359367</v>
      </c>
      <c r="N10" s="3">
        <v>125</v>
      </c>
      <c r="O10" s="3">
        <v>142997.78</v>
      </c>
      <c r="P10" s="3">
        <v>143770.4</v>
      </c>
      <c r="Q10" s="3">
        <v>100.54030209420036</v>
      </c>
      <c r="R10" s="3">
        <v>699.3</v>
      </c>
      <c r="S10" s="3">
        <v>948849.28</v>
      </c>
      <c r="T10" s="3">
        <v>956436.83</v>
      </c>
      <c r="U10" s="3">
        <f t="shared" ref="U9:U41" si="4">T10*100/S10</f>
        <v>100.79965808689869</v>
      </c>
      <c r="V10" s="3">
        <v>2002.7</v>
      </c>
      <c r="W10" s="3">
        <v>2283372.67</v>
      </c>
      <c r="X10" s="3">
        <v>2270091.48</v>
      </c>
      <c r="Y10" s="3">
        <f t="shared" si="2"/>
        <v>99.418352064273421</v>
      </c>
      <c r="Z10" s="3">
        <v>91495.797009999995</v>
      </c>
      <c r="AA10" s="3">
        <v>110470464.53</v>
      </c>
      <c r="AB10" s="3">
        <v>90128098.569999993</v>
      </c>
      <c r="AC10" s="3">
        <f t="shared" si="3"/>
        <v>81.585697094198679</v>
      </c>
    </row>
    <row r="11" spans="1:29" ht="20.100000000000001" customHeight="1" x14ac:dyDescent="0.25">
      <c r="A11" s="1" t="s">
        <v>1</v>
      </c>
      <c r="B11" s="14" t="s">
        <v>24</v>
      </c>
      <c r="C11" s="15"/>
      <c r="D11" s="15"/>
      <c r="E11" s="2" t="s">
        <v>1</v>
      </c>
      <c r="F11" s="3">
        <v>11275.34</v>
      </c>
      <c r="G11" s="3">
        <v>13814536.470000001</v>
      </c>
      <c r="H11" s="3">
        <v>11477657.300000001</v>
      </c>
      <c r="I11" s="3">
        <f t="shared" si="0"/>
        <v>83.083911826684684</v>
      </c>
      <c r="J11" s="3">
        <v>0</v>
      </c>
      <c r="K11" s="3">
        <v>0</v>
      </c>
      <c r="L11" s="3">
        <v>0</v>
      </c>
      <c r="M11" s="3">
        <v>0</v>
      </c>
      <c r="N11" s="3">
        <v>59.9</v>
      </c>
      <c r="O11" s="3">
        <v>68540.09</v>
      </c>
      <c r="P11" s="3">
        <v>68523.77</v>
      </c>
      <c r="Q11" s="3">
        <v>99.976189117930844</v>
      </c>
      <c r="R11" s="3">
        <v>0</v>
      </c>
      <c r="S11" s="3">
        <v>0</v>
      </c>
      <c r="T11" s="3">
        <v>0</v>
      </c>
      <c r="U11" s="3">
        <v>0</v>
      </c>
      <c r="V11" s="3">
        <v>139.4</v>
      </c>
      <c r="W11" s="3">
        <v>159436.35</v>
      </c>
      <c r="X11" s="3">
        <v>159436.35</v>
      </c>
      <c r="Y11" s="3">
        <f t="shared" si="2"/>
        <v>100</v>
      </c>
      <c r="Z11" s="3">
        <v>11474.64</v>
      </c>
      <c r="AA11" s="3">
        <v>14042512.91</v>
      </c>
      <c r="AB11" s="3">
        <v>11705617.42</v>
      </c>
      <c r="AC11" s="3">
        <f t="shared" si="3"/>
        <v>83.35842377374037</v>
      </c>
    </row>
    <row r="12" spans="1:29" ht="20.100000000000001" customHeight="1" x14ac:dyDescent="0.25">
      <c r="A12" s="1" t="s">
        <v>1</v>
      </c>
      <c r="B12" s="14" t="s">
        <v>25</v>
      </c>
      <c r="C12" s="15"/>
      <c r="D12" s="15"/>
      <c r="E12" s="2" t="s">
        <v>1</v>
      </c>
      <c r="F12" s="3">
        <v>11440665.104110001</v>
      </c>
      <c r="G12" s="3">
        <v>12901733932.809999</v>
      </c>
      <c r="H12" s="3">
        <v>12211785295.26</v>
      </c>
      <c r="I12" s="3">
        <f t="shared" si="0"/>
        <v>94.65227975446453</v>
      </c>
      <c r="J12" s="3">
        <v>174973.02</v>
      </c>
      <c r="K12" s="3">
        <v>227706857.93000001</v>
      </c>
      <c r="L12" s="3">
        <v>184046809.37</v>
      </c>
      <c r="M12" s="3">
        <f t="shared" si="1"/>
        <v>80.82620393742306</v>
      </c>
      <c r="N12" s="3">
        <v>47173.3</v>
      </c>
      <c r="O12" s="3">
        <v>53922716.009999998</v>
      </c>
      <c r="P12" s="3">
        <v>33824545.109999999</v>
      </c>
      <c r="Q12" s="3">
        <v>62.727821617381473</v>
      </c>
      <c r="R12" s="3">
        <v>41503</v>
      </c>
      <c r="S12" s="3">
        <v>40873941.479999997</v>
      </c>
      <c r="T12" s="3">
        <v>38608693.359999999</v>
      </c>
      <c r="U12" s="3">
        <f t="shared" si="4"/>
        <v>94.457965055539347</v>
      </c>
      <c r="V12" s="3">
        <v>243475.56</v>
      </c>
      <c r="W12" s="3">
        <v>323287138.44</v>
      </c>
      <c r="X12" s="3">
        <v>294569669.16000003</v>
      </c>
      <c r="Y12" s="3">
        <f t="shared" si="2"/>
        <v>91.117039354372665</v>
      </c>
      <c r="Z12" s="3">
        <v>11947789.98411</v>
      </c>
      <c r="AA12" s="3">
        <f>G12+K12+O12+S12+W12</f>
        <v>13547524586.67</v>
      </c>
      <c r="AB12" s="3">
        <f>H12+L12+P12+T12+X12</f>
        <v>12762835012.260002</v>
      </c>
      <c r="AC12" s="3">
        <f t="shared" si="3"/>
        <v>94.207874882308104</v>
      </c>
    </row>
    <row r="13" spans="1:29" ht="20.100000000000001" customHeight="1" x14ac:dyDescent="0.25">
      <c r="A13" s="1" t="s">
        <v>1</v>
      </c>
      <c r="B13" s="14" t="s">
        <v>26</v>
      </c>
      <c r="C13" s="15"/>
      <c r="D13" s="15"/>
      <c r="E13" s="2" t="s">
        <v>1</v>
      </c>
      <c r="F13" s="3">
        <v>29548.2</v>
      </c>
      <c r="G13" s="3">
        <v>35002144.850000001</v>
      </c>
      <c r="H13" s="3">
        <v>25821670.559999999</v>
      </c>
      <c r="I13" s="3">
        <f t="shared" si="0"/>
        <v>73.771680766014541</v>
      </c>
      <c r="J13" s="3">
        <v>2723.16</v>
      </c>
      <c r="K13" s="3">
        <v>2888584.27</v>
      </c>
      <c r="L13" s="3">
        <v>2868636.75</v>
      </c>
      <c r="M13" s="3">
        <f t="shared" si="1"/>
        <v>99.309436106567176</v>
      </c>
      <c r="N13" s="3">
        <v>235</v>
      </c>
      <c r="O13" s="3">
        <v>247440.37</v>
      </c>
      <c r="P13" s="3">
        <v>249772.84</v>
      </c>
      <c r="Q13" s="3">
        <v>100.94263923061544</v>
      </c>
      <c r="R13" s="3">
        <v>363.5</v>
      </c>
      <c r="S13" s="3">
        <v>1526884.98</v>
      </c>
      <c r="T13" s="3">
        <v>964790.27</v>
      </c>
      <c r="U13" s="3">
        <f t="shared" si="4"/>
        <v>63.186833496783763</v>
      </c>
      <c r="V13" s="3">
        <v>764</v>
      </c>
      <c r="W13" s="3">
        <v>1089412.6200000001</v>
      </c>
      <c r="X13" s="3">
        <v>748579.61</v>
      </c>
      <c r="Y13" s="3">
        <f t="shared" si="2"/>
        <v>68.714057121901149</v>
      </c>
      <c r="Z13" s="3">
        <v>33633.86</v>
      </c>
      <c r="AA13" s="3">
        <v>40754467.090000004</v>
      </c>
      <c r="AB13" s="3">
        <v>30653450.030000001</v>
      </c>
      <c r="AC13" s="3">
        <f t="shared" si="3"/>
        <v>75.214945056959152</v>
      </c>
    </row>
    <row r="14" spans="1:29" ht="20.100000000000001" customHeight="1" x14ac:dyDescent="0.25">
      <c r="A14" s="1" t="s">
        <v>1</v>
      </c>
      <c r="B14" s="14" t="s">
        <v>27</v>
      </c>
      <c r="C14" s="15"/>
      <c r="D14" s="15"/>
      <c r="E14" s="2" t="s">
        <v>1</v>
      </c>
      <c r="F14" s="3">
        <v>24519.150010000001</v>
      </c>
      <c r="G14" s="3">
        <v>29176477.329999998</v>
      </c>
      <c r="H14" s="3">
        <v>26450226.890000001</v>
      </c>
      <c r="I14" s="3">
        <f t="shared" si="0"/>
        <v>90.655998634911285</v>
      </c>
      <c r="J14" s="3">
        <v>198.2</v>
      </c>
      <c r="K14" s="3">
        <v>235786.41</v>
      </c>
      <c r="L14" s="3">
        <v>161012.66</v>
      </c>
      <c r="M14" s="3">
        <f t="shared" si="1"/>
        <v>68.287506476730357</v>
      </c>
      <c r="N14" s="3">
        <v>124</v>
      </c>
      <c r="O14" s="3">
        <v>118830.44</v>
      </c>
      <c r="P14" s="3">
        <v>118818.26</v>
      </c>
      <c r="Q14" s="3">
        <v>99.989750101068381</v>
      </c>
      <c r="R14" s="3">
        <v>0</v>
      </c>
      <c r="S14" s="3">
        <v>0</v>
      </c>
      <c r="T14" s="3">
        <v>0</v>
      </c>
      <c r="U14" s="3">
        <v>0</v>
      </c>
      <c r="V14" s="3">
        <v>448</v>
      </c>
      <c r="W14" s="3">
        <v>623913.81000000006</v>
      </c>
      <c r="X14" s="3">
        <v>562494.6</v>
      </c>
      <c r="Y14" s="3">
        <f t="shared" si="2"/>
        <v>90.155818156998308</v>
      </c>
      <c r="Z14" s="3">
        <v>25289.350009999998</v>
      </c>
      <c r="AA14" s="3">
        <v>30155007.989999998</v>
      </c>
      <c r="AB14" s="3">
        <v>27292552.41</v>
      </c>
      <c r="AC14" s="3">
        <f t="shared" si="3"/>
        <v>90.507528364942743</v>
      </c>
    </row>
    <row r="15" spans="1:29" ht="20.100000000000001" customHeight="1" x14ac:dyDescent="0.25">
      <c r="A15" s="1" t="s">
        <v>1</v>
      </c>
      <c r="B15" s="14" t="s">
        <v>28</v>
      </c>
      <c r="C15" s="15"/>
      <c r="D15" s="15"/>
      <c r="E15" s="2" t="s">
        <v>1</v>
      </c>
      <c r="F15" s="3">
        <v>100718.32</v>
      </c>
      <c r="G15" s="3">
        <v>122675161.55</v>
      </c>
      <c r="H15" s="3">
        <v>106360419.65000001</v>
      </c>
      <c r="I15" s="3">
        <f t="shared" si="0"/>
        <v>86.70085965743732</v>
      </c>
      <c r="J15" s="3">
        <v>1219.96</v>
      </c>
      <c r="K15" s="3">
        <v>1757877.79</v>
      </c>
      <c r="L15" s="3">
        <v>1473725.29</v>
      </c>
      <c r="M15" s="3">
        <f t="shared" si="1"/>
        <v>83.835480394800371</v>
      </c>
      <c r="N15" s="3">
        <v>6193.5</v>
      </c>
      <c r="O15" s="3">
        <v>1576112.79</v>
      </c>
      <c r="P15" s="3">
        <v>1354348.69</v>
      </c>
      <c r="Q15" s="3">
        <v>85.929680832042479</v>
      </c>
      <c r="R15" s="3">
        <v>307.3</v>
      </c>
      <c r="S15" s="3">
        <v>298309.88</v>
      </c>
      <c r="T15" s="3">
        <v>302210.36</v>
      </c>
      <c r="U15" s="3">
        <f t="shared" si="4"/>
        <v>101.30752625424273</v>
      </c>
      <c r="V15" s="3">
        <v>6437</v>
      </c>
      <c r="W15" s="3">
        <v>7942864.1799999997</v>
      </c>
      <c r="X15" s="3">
        <v>7293846.9199999999</v>
      </c>
      <c r="Y15" s="3">
        <f t="shared" si="2"/>
        <v>91.828926627825084</v>
      </c>
      <c r="Z15" s="3">
        <v>114876.08</v>
      </c>
      <c r="AA15" s="3">
        <v>134250326.19</v>
      </c>
      <c r="AB15" s="3">
        <v>116784550.91</v>
      </c>
      <c r="AC15" s="3">
        <f t="shared" si="3"/>
        <v>86.990143133595609</v>
      </c>
    </row>
    <row r="16" spans="1:29" ht="20.100000000000001" customHeight="1" x14ac:dyDescent="0.25">
      <c r="A16" s="1" t="s">
        <v>1</v>
      </c>
      <c r="B16" s="14" t="s">
        <v>29</v>
      </c>
      <c r="C16" s="15"/>
      <c r="D16" s="15"/>
      <c r="E16" s="2" t="s">
        <v>1</v>
      </c>
      <c r="F16" s="3">
        <v>245342.549</v>
      </c>
      <c r="G16" s="3">
        <v>288356762.37</v>
      </c>
      <c r="H16" s="3">
        <v>263369676.68000001</v>
      </c>
      <c r="I16" s="3">
        <f t="shared" si="0"/>
        <v>91.334662837579558</v>
      </c>
      <c r="J16" s="3">
        <v>1376.3</v>
      </c>
      <c r="K16" s="3">
        <v>2070881.07</v>
      </c>
      <c r="L16" s="3">
        <v>1688818.69</v>
      </c>
      <c r="M16" s="3">
        <f t="shared" si="1"/>
        <v>81.550732896505735</v>
      </c>
      <c r="N16" s="3">
        <v>267.7</v>
      </c>
      <c r="O16" s="3">
        <v>313733.90999999997</v>
      </c>
      <c r="P16" s="3">
        <v>315782.46000000002</v>
      </c>
      <c r="Q16" s="3">
        <v>100.65295778833728</v>
      </c>
      <c r="R16" s="3">
        <v>2686.78</v>
      </c>
      <c r="S16" s="3">
        <v>2500050.15</v>
      </c>
      <c r="T16" s="3">
        <v>1760991.87</v>
      </c>
      <c r="U16" s="3">
        <f t="shared" si="4"/>
        <v>70.438261808468127</v>
      </c>
      <c r="V16" s="3">
        <v>2993.78</v>
      </c>
      <c r="W16" s="3">
        <v>4176633.96</v>
      </c>
      <c r="X16" s="3">
        <v>4061058.04</v>
      </c>
      <c r="Y16" s="3">
        <f t="shared" si="2"/>
        <v>97.232797484604092</v>
      </c>
      <c r="Z16" s="3">
        <v>252667.109</v>
      </c>
      <c r="AA16" s="3">
        <v>297418061.45999998</v>
      </c>
      <c r="AB16" s="3">
        <v>271196327.74000001</v>
      </c>
      <c r="AC16" s="3">
        <f t="shared" si="3"/>
        <v>91.183543598099007</v>
      </c>
    </row>
    <row r="17" spans="1:29" ht="20.100000000000001" customHeight="1" x14ac:dyDescent="0.25">
      <c r="A17" s="1" t="s">
        <v>1</v>
      </c>
      <c r="B17" s="14" t="s">
        <v>30</v>
      </c>
      <c r="C17" s="15"/>
      <c r="D17" s="15"/>
      <c r="E17" s="2" t="s">
        <v>1</v>
      </c>
      <c r="F17" s="3">
        <v>20573.669999999998</v>
      </c>
      <c r="G17" s="3">
        <v>24509846.260000002</v>
      </c>
      <c r="H17" s="3">
        <v>22845103.18</v>
      </c>
      <c r="I17" s="3">
        <f t="shared" si="0"/>
        <v>93.207859966397024</v>
      </c>
      <c r="J17" s="3">
        <v>0</v>
      </c>
      <c r="K17" s="3">
        <v>0</v>
      </c>
      <c r="L17" s="3">
        <v>0</v>
      </c>
      <c r="M17" s="3">
        <v>0</v>
      </c>
      <c r="N17" s="3">
        <v>199.2</v>
      </c>
      <c r="O17" s="3">
        <v>229088.45</v>
      </c>
      <c r="P17" s="3">
        <v>217344.38</v>
      </c>
      <c r="Q17" s="3">
        <v>94.873565210293236</v>
      </c>
      <c r="R17" s="3">
        <v>41</v>
      </c>
      <c r="S17" s="3">
        <v>42497.52</v>
      </c>
      <c r="T17" s="3">
        <v>43018.84</v>
      </c>
      <c r="U17" s="3">
        <f t="shared" si="4"/>
        <v>101.22670687607183</v>
      </c>
      <c r="V17" s="3">
        <v>1676.4</v>
      </c>
      <c r="W17" s="3">
        <v>1838955.98</v>
      </c>
      <c r="X17" s="3">
        <v>1715689.32</v>
      </c>
      <c r="Y17" s="3">
        <f t="shared" si="2"/>
        <v>93.296921658777279</v>
      </c>
      <c r="Z17" s="3">
        <v>22490.27</v>
      </c>
      <c r="AA17" s="3">
        <v>26620388.210000001</v>
      </c>
      <c r="AB17" s="3">
        <v>24821155.719999999</v>
      </c>
      <c r="AC17" s="3">
        <f t="shared" si="3"/>
        <v>93.241148567006562</v>
      </c>
    </row>
    <row r="18" spans="1:29" ht="20.100000000000001" customHeight="1" x14ac:dyDescent="0.25">
      <c r="A18" s="1" t="s">
        <v>1</v>
      </c>
      <c r="B18" s="14" t="s">
        <v>31</v>
      </c>
      <c r="C18" s="15"/>
      <c r="D18" s="15"/>
      <c r="E18" s="2" t="s">
        <v>1</v>
      </c>
      <c r="F18" s="3">
        <v>89807.34</v>
      </c>
      <c r="G18" s="3">
        <v>110498924.06</v>
      </c>
      <c r="H18" s="3">
        <v>91879059.799999997</v>
      </c>
      <c r="I18" s="3">
        <f t="shared" si="0"/>
        <v>83.149280032908223</v>
      </c>
      <c r="J18" s="3">
        <v>330.1</v>
      </c>
      <c r="K18" s="3">
        <v>364307.93</v>
      </c>
      <c r="L18" s="3">
        <v>277685.36</v>
      </c>
      <c r="M18" s="3">
        <f t="shared" si="1"/>
        <v>76.22270533611497</v>
      </c>
      <c r="N18" s="3">
        <v>193.7</v>
      </c>
      <c r="O18" s="3">
        <v>221596.65</v>
      </c>
      <c r="P18" s="3">
        <v>223427.26</v>
      </c>
      <c r="Q18" s="3">
        <v>100.82610003355197</v>
      </c>
      <c r="R18" s="3">
        <v>115.8</v>
      </c>
      <c r="S18" s="3">
        <v>125092.89</v>
      </c>
      <c r="T18" s="3">
        <v>81872.240000000005</v>
      </c>
      <c r="U18" s="3">
        <f t="shared" si="4"/>
        <v>65.449155423621605</v>
      </c>
      <c r="V18" s="3">
        <v>2697.59</v>
      </c>
      <c r="W18" s="3">
        <v>3397642.01</v>
      </c>
      <c r="X18" s="3">
        <v>2309978.11</v>
      </c>
      <c r="Y18" s="3">
        <f t="shared" si="2"/>
        <v>67.987683905521294</v>
      </c>
      <c r="Z18" s="3">
        <v>93144.53</v>
      </c>
      <c r="AA18" s="3">
        <v>114607563.54000001</v>
      </c>
      <c r="AB18" s="3">
        <v>94772022.769999996</v>
      </c>
      <c r="AC18" s="3">
        <f t="shared" si="3"/>
        <v>82.692642477233136</v>
      </c>
    </row>
    <row r="19" spans="1:29" ht="20.100000000000001" customHeight="1" x14ac:dyDescent="0.25">
      <c r="A19" s="1" t="s">
        <v>1</v>
      </c>
      <c r="B19" s="14" t="s">
        <v>32</v>
      </c>
      <c r="C19" s="15"/>
      <c r="D19" s="15"/>
      <c r="E19" s="2" t="s">
        <v>1</v>
      </c>
      <c r="F19" s="3">
        <v>20823.52</v>
      </c>
      <c r="G19" s="3">
        <v>25426594.940000001</v>
      </c>
      <c r="H19" s="3">
        <v>20773364.25</v>
      </c>
      <c r="I19" s="3">
        <f t="shared" si="0"/>
        <v>81.699355729776684</v>
      </c>
      <c r="J19" s="3">
        <v>0</v>
      </c>
      <c r="K19" s="3">
        <v>0</v>
      </c>
      <c r="L19" s="3">
        <v>0</v>
      </c>
      <c r="M19" s="3">
        <v>0</v>
      </c>
      <c r="N19" s="3">
        <v>139</v>
      </c>
      <c r="O19" s="3">
        <v>166896.31</v>
      </c>
      <c r="P19" s="3">
        <v>135922.4</v>
      </c>
      <c r="Q19" s="3">
        <v>81.441225393179749</v>
      </c>
      <c r="R19" s="3">
        <v>0</v>
      </c>
      <c r="S19" s="3">
        <v>0</v>
      </c>
      <c r="T19" s="3">
        <v>0</v>
      </c>
      <c r="U19" s="3">
        <v>0</v>
      </c>
      <c r="V19" s="3">
        <v>2273.6999999999998</v>
      </c>
      <c r="W19" s="3">
        <v>2214155.14</v>
      </c>
      <c r="X19" s="3">
        <v>2143310.4300000002</v>
      </c>
      <c r="Y19" s="3">
        <f t="shared" si="2"/>
        <v>96.800372804951692</v>
      </c>
      <c r="Z19" s="3">
        <v>23236.22</v>
      </c>
      <c r="AA19" s="3">
        <v>27807646.390000001</v>
      </c>
      <c r="AB19" s="3">
        <v>23052597.079999998</v>
      </c>
      <c r="AC19" s="3">
        <f t="shared" si="3"/>
        <v>82.900209376547664</v>
      </c>
    </row>
    <row r="20" spans="1:29" ht="20.100000000000001" customHeight="1" x14ac:dyDescent="0.25">
      <c r="A20" s="1" t="s">
        <v>1</v>
      </c>
      <c r="B20" s="14" t="s">
        <v>33</v>
      </c>
      <c r="C20" s="15"/>
      <c r="D20" s="15"/>
      <c r="E20" s="2" t="s">
        <v>1</v>
      </c>
      <c r="F20" s="3">
        <v>83285.73</v>
      </c>
      <c r="G20" s="3">
        <v>100858529.44</v>
      </c>
      <c r="H20" s="3">
        <v>86304359.099999994</v>
      </c>
      <c r="I20" s="3">
        <f t="shared" si="0"/>
        <v>85.569717880272918</v>
      </c>
      <c r="J20" s="3">
        <v>464.4</v>
      </c>
      <c r="K20" s="3">
        <v>663971.52</v>
      </c>
      <c r="L20" s="3">
        <v>540002.82999999996</v>
      </c>
      <c r="M20" s="3">
        <f t="shared" si="1"/>
        <v>81.329215747085044</v>
      </c>
      <c r="N20" s="3">
        <v>255.1</v>
      </c>
      <c r="O20" s="3">
        <v>257945.48</v>
      </c>
      <c r="P20" s="3">
        <v>220281.2</v>
      </c>
      <c r="Q20" s="3">
        <v>85.398356272806168</v>
      </c>
      <c r="R20" s="3">
        <v>2057</v>
      </c>
      <c r="S20" s="3">
        <v>1593682.57</v>
      </c>
      <c r="T20" s="3">
        <v>1554611.13</v>
      </c>
      <c r="U20" s="3">
        <f t="shared" si="4"/>
        <v>97.548354939967751</v>
      </c>
      <c r="V20" s="3">
        <v>1648.7</v>
      </c>
      <c r="W20" s="3">
        <v>1711638.29</v>
      </c>
      <c r="X20" s="3">
        <v>1783630.5</v>
      </c>
      <c r="Y20" s="3">
        <f t="shared" si="2"/>
        <v>104.20604110229387</v>
      </c>
      <c r="Z20" s="3">
        <v>87710.93</v>
      </c>
      <c r="AA20" s="3">
        <v>105085767.3</v>
      </c>
      <c r="AB20" s="3">
        <v>90402884.760000005</v>
      </c>
      <c r="AC20" s="3">
        <f t="shared" si="3"/>
        <v>86.027715344093039</v>
      </c>
    </row>
    <row r="21" spans="1:29" ht="20.100000000000001" customHeight="1" x14ac:dyDescent="0.25">
      <c r="A21" s="1" t="s">
        <v>1</v>
      </c>
      <c r="B21" s="14" t="s">
        <v>34</v>
      </c>
      <c r="C21" s="15"/>
      <c r="D21" s="15"/>
      <c r="E21" s="2" t="s">
        <v>1</v>
      </c>
      <c r="F21" s="3">
        <v>63173.68</v>
      </c>
      <c r="G21" s="3">
        <v>79222309.319999993</v>
      </c>
      <c r="H21" s="3">
        <v>59124926.649999999</v>
      </c>
      <c r="I21" s="3">
        <f t="shared" si="0"/>
        <v>74.631662668628707</v>
      </c>
      <c r="J21" s="3">
        <v>1380.4</v>
      </c>
      <c r="K21" s="3">
        <v>1937937.53</v>
      </c>
      <c r="L21" s="3">
        <v>1288315.1399999999</v>
      </c>
      <c r="M21" s="3">
        <f t="shared" si="1"/>
        <v>66.478672302713491</v>
      </c>
      <c r="N21" s="3">
        <v>325.10000000000002</v>
      </c>
      <c r="O21" s="3">
        <v>296915.21000000002</v>
      </c>
      <c r="P21" s="3">
        <v>239697.49</v>
      </c>
      <c r="Q21" s="3">
        <v>80.729272845267843</v>
      </c>
      <c r="R21" s="3">
        <v>391.8</v>
      </c>
      <c r="S21" s="3">
        <v>384685.4</v>
      </c>
      <c r="T21" s="3">
        <v>350715.97</v>
      </c>
      <c r="U21" s="3">
        <f t="shared" si="4"/>
        <v>91.169555694081438</v>
      </c>
      <c r="V21" s="3">
        <v>296.60000000000002</v>
      </c>
      <c r="W21" s="3">
        <v>466374.22</v>
      </c>
      <c r="X21" s="3">
        <v>250850.62</v>
      </c>
      <c r="Y21" s="3">
        <f t="shared" si="2"/>
        <v>53.787411319605106</v>
      </c>
      <c r="Z21" s="3">
        <v>65567.58</v>
      </c>
      <c r="AA21" s="3">
        <v>82308221.680000007</v>
      </c>
      <c r="AB21" s="3">
        <v>61254505.869999997</v>
      </c>
      <c r="AC21" s="3">
        <f t="shared" si="3"/>
        <v>74.420883624660021</v>
      </c>
    </row>
    <row r="22" spans="1:29" ht="20.100000000000001" customHeight="1" x14ac:dyDescent="0.25">
      <c r="A22" s="1" t="s">
        <v>1</v>
      </c>
      <c r="B22" s="14" t="s">
        <v>35</v>
      </c>
      <c r="C22" s="15"/>
      <c r="D22" s="15"/>
      <c r="E22" s="2" t="s">
        <v>1</v>
      </c>
      <c r="F22" s="3">
        <v>91372.41</v>
      </c>
      <c r="G22" s="3">
        <v>113777344.05</v>
      </c>
      <c r="H22" s="3">
        <v>85498044.159999996</v>
      </c>
      <c r="I22" s="3">
        <f t="shared" si="0"/>
        <v>75.145051832487383</v>
      </c>
      <c r="J22" s="3">
        <v>938.4</v>
      </c>
      <c r="K22" s="3">
        <v>1170459.97</v>
      </c>
      <c r="L22" s="3">
        <v>1141119.5</v>
      </c>
      <c r="M22" s="3">
        <f t="shared" si="1"/>
        <v>97.493253015735348</v>
      </c>
      <c r="N22" s="3">
        <v>192.3</v>
      </c>
      <c r="O22" s="3">
        <v>197821.73</v>
      </c>
      <c r="P22" s="3">
        <v>197797.69</v>
      </c>
      <c r="Q22" s="3">
        <v>99.987847644442297</v>
      </c>
      <c r="R22" s="3">
        <v>382.8</v>
      </c>
      <c r="S22" s="3">
        <v>218153.88</v>
      </c>
      <c r="T22" s="3">
        <v>175988.77</v>
      </c>
      <c r="U22" s="3">
        <f t="shared" si="4"/>
        <v>80.671849613676358</v>
      </c>
      <c r="V22" s="3">
        <v>575.20000000000005</v>
      </c>
      <c r="W22" s="3">
        <v>931565.4</v>
      </c>
      <c r="X22" s="3">
        <v>789133.56</v>
      </c>
      <c r="Y22" s="3">
        <f t="shared" si="2"/>
        <v>84.710484094836502</v>
      </c>
      <c r="Z22" s="3">
        <v>93461.11</v>
      </c>
      <c r="AA22" s="3">
        <v>116295345.03</v>
      </c>
      <c r="AB22" s="3">
        <v>87802083.680000007</v>
      </c>
      <c r="AC22" s="3">
        <f t="shared" si="3"/>
        <v>75.499224545359255</v>
      </c>
    </row>
    <row r="23" spans="1:29" ht="20.100000000000001" customHeight="1" x14ac:dyDescent="0.25">
      <c r="A23" s="1" t="s">
        <v>1</v>
      </c>
      <c r="B23" s="14" t="s">
        <v>36</v>
      </c>
      <c r="C23" s="15"/>
      <c r="D23" s="15"/>
      <c r="E23" s="2" t="s">
        <v>1</v>
      </c>
      <c r="F23" s="3">
        <v>36237.910000000003</v>
      </c>
      <c r="G23" s="3">
        <v>42528737.369999997</v>
      </c>
      <c r="H23" s="3">
        <v>40388025.549999997</v>
      </c>
      <c r="I23" s="3">
        <f t="shared" si="0"/>
        <v>94.966434574871556</v>
      </c>
      <c r="J23" s="3">
        <v>0</v>
      </c>
      <c r="K23" s="3">
        <v>0</v>
      </c>
      <c r="L23" s="3">
        <v>0</v>
      </c>
      <c r="M23" s="3">
        <v>0</v>
      </c>
      <c r="N23" s="3">
        <v>62.6</v>
      </c>
      <c r="O23" s="3">
        <v>42722.09</v>
      </c>
      <c r="P23" s="3">
        <v>42654.38</v>
      </c>
      <c r="Q23" s="3">
        <v>99.841510562802526</v>
      </c>
      <c r="R23" s="3">
        <v>0</v>
      </c>
      <c r="S23" s="3">
        <v>0</v>
      </c>
      <c r="T23" s="3">
        <v>0</v>
      </c>
      <c r="U23" s="3">
        <v>0</v>
      </c>
      <c r="V23" s="3">
        <v>660.4</v>
      </c>
      <c r="W23" s="3">
        <v>788002.45</v>
      </c>
      <c r="X23" s="3">
        <v>672956.46</v>
      </c>
      <c r="Y23" s="3">
        <f t="shared" si="2"/>
        <v>85.400300468608961</v>
      </c>
      <c r="Z23" s="3">
        <v>36960.910000000003</v>
      </c>
      <c r="AA23" s="3">
        <v>43359461.909999996</v>
      </c>
      <c r="AB23" s="3">
        <v>41103636.390000001</v>
      </c>
      <c r="AC23" s="3">
        <f t="shared" si="3"/>
        <v>94.797385805473439</v>
      </c>
    </row>
    <row r="24" spans="1:29" ht="20.100000000000001" customHeight="1" x14ac:dyDescent="0.25">
      <c r="A24" s="1" t="s">
        <v>1</v>
      </c>
      <c r="B24" s="14" t="s">
        <v>37</v>
      </c>
      <c r="C24" s="15"/>
      <c r="D24" s="15"/>
      <c r="E24" s="2" t="s">
        <v>1</v>
      </c>
      <c r="F24" s="3">
        <v>57290.38</v>
      </c>
      <c r="G24" s="3">
        <v>69365943.370000005</v>
      </c>
      <c r="H24" s="3">
        <v>60948357.729999997</v>
      </c>
      <c r="I24" s="3">
        <f t="shared" si="0"/>
        <v>87.864959040345852</v>
      </c>
      <c r="J24" s="3">
        <v>427.6</v>
      </c>
      <c r="K24" s="3">
        <v>543236.06999999995</v>
      </c>
      <c r="L24" s="3">
        <v>511516.24</v>
      </c>
      <c r="M24" s="3">
        <f t="shared" si="1"/>
        <v>94.160949216792631</v>
      </c>
      <c r="N24" s="3">
        <v>262.7</v>
      </c>
      <c r="O24" s="3">
        <v>298376.63</v>
      </c>
      <c r="P24" s="3">
        <v>297923.74</v>
      </c>
      <c r="Q24" s="3">
        <v>99.8482153243704</v>
      </c>
      <c r="R24" s="3">
        <v>175.2</v>
      </c>
      <c r="S24" s="3">
        <v>242880.45</v>
      </c>
      <c r="T24" s="3">
        <v>245107.57</v>
      </c>
      <c r="U24" s="3">
        <f t="shared" si="4"/>
        <v>100.91696141043876</v>
      </c>
      <c r="V24" s="3">
        <v>2194.8000000000002</v>
      </c>
      <c r="W24" s="3">
        <v>2651710.67</v>
      </c>
      <c r="X24" s="3">
        <v>2481835.61</v>
      </c>
      <c r="Y24" s="3">
        <f t="shared" si="2"/>
        <v>93.593755837623121</v>
      </c>
      <c r="Z24" s="3">
        <v>60350.68</v>
      </c>
      <c r="AA24" s="3">
        <v>73102147.189999998</v>
      </c>
      <c r="AB24" s="3">
        <v>64484740.890000001</v>
      </c>
      <c r="AC24" s="3">
        <f t="shared" si="3"/>
        <v>88.211828747516165</v>
      </c>
    </row>
    <row r="25" spans="1:29" ht="20.100000000000001" customHeight="1" x14ac:dyDescent="0.25">
      <c r="A25" s="1" t="s">
        <v>1</v>
      </c>
      <c r="B25" s="14" t="s">
        <v>38</v>
      </c>
      <c r="C25" s="15"/>
      <c r="D25" s="15"/>
      <c r="E25" s="2" t="s">
        <v>1</v>
      </c>
      <c r="F25" s="3">
        <v>27170.916669999999</v>
      </c>
      <c r="G25" s="3">
        <v>32612755.109999999</v>
      </c>
      <c r="H25" s="3">
        <v>28556966.579999998</v>
      </c>
      <c r="I25" s="3">
        <f t="shared" si="0"/>
        <v>87.563796691447337</v>
      </c>
      <c r="J25" s="3">
        <v>358.5</v>
      </c>
      <c r="K25" s="3">
        <v>410849.8</v>
      </c>
      <c r="L25" s="3">
        <v>418002.52</v>
      </c>
      <c r="M25" s="3">
        <f t="shared" si="1"/>
        <v>101.74095740097719</v>
      </c>
      <c r="N25" s="3">
        <v>188.5</v>
      </c>
      <c r="O25" s="3">
        <v>150742.47</v>
      </c>
      <c r="P25" s="3">
        <v>148677.07999999999</v>
      </c>
      <c r="Q25" s="3">
        <v>98.629855275689721</v>
      </c>
      <c r="R25" s="3">
        <v>0</v>
      </c>
      <c r="S25" s="3">
        <v>0</v>
      </c>
      <c r="T25" s="3">
        <v>0</v>
      </c>
      <c r="U25" s="3">
        <v>0</v>
      </c>
      <c r="V25" s="3">
        <v>610.5</v>
      </c>
      <c r="W25" s="3">
        <v>875416.92</v>
      </c>
      <c r="X25" s="3">
        <v>903498.8</v>
      </c>
      <c r="Y25" s="3">
        <f t="shared" si="2"/>
        <v>103.20782924780572</v>
      </c>
      <c r="Z25" s="3">
        <v>28328.416669999999</v>
      </c>
      <c r="AA25" s="3">
        <v>34049764.299999997</v>
      </c>
      <c r="AB25" s="3">
        <v>30027144.98</v>
      </c>
      <c r="AC25" s="3">
        <f t="shared" si="3"/>
        <v>88.186058251216735</v>
      </c>
    </row>
    <row r="26" spans="1:29" ht="20.100000000000001" customHeight="1" x14ac:dyDescent="0.25">
      <c r="A26" s="1" t="s">
        <v>1</v>
      </c>
      <c r="B26" s="14" t="s">
        <v>39</v>
      </c>
      <c r="C26" s="15"/>
      <c r="D26" s="15"/>
      <c r="E26" s="2" t="s">
        <v>1</v>
      </c>
      <c r="F26" s="3">
        <v>99211.9</v>
      </c>
      <c r="G26" s="3">
        <v>126622392.31999999</v>
      </c>
      <c r="H26" s="3">
        <v>85316321.280000001</v>
      </c>
      <c r="I26" s="3">
        <f t="shared" si="0"/>
        <v>67.3785415966464</v>
      </c>
      <c r="J26" s="3">
        <v>561.69000000000005</v>
      </c>
      <c r="K26" s="3">
        <v>715908.65</v>
      </c>
      <c r="L26" s="3">
        <v>626060.42000000004</v>
      </c>
      <c r="M26" s="3">
        <f t="shared" si="1"/>
        <v>87.449763318266946</v>
      </c>
      <c r="N26" s="3">
        <v>421.6</v>
      </c>
      <c r="O26" s="3">
        <v>489268.9</v>
      </c>
      <c r="P26" s="3">
        <v>483835.55</v>
      </c>
      <c r="Q26" s="3">
        <v>98.889496144144857</v>
      </c>
      <c r="R26" s="3">
        <v>0</v>
      </c>
      <c r="S26" s="3">
        <v>0</v>
      </c>
      <c r="T26" s="3">
        <v>0</v>
      </c>
      <c r="U26" s="3">
        <v>0</v>
      </c>
      <c r="V26" s="3">
        <v>1094.2</v>
      </c>
      <c r="W26" s="3">
        <v>2806843.93</v>
      </c>
      <c r="X26" s="3">
        <v>2279863.3199999998</v>
      </c>
      <c r="Y26" s="3">
        <f t="shared" si="2"/>
        <v>81.225154545732067</v>
      </c>
      <c r="Z26" s="3">
        <v>101289.39</v>
      </c>
      <c r="AA26" s="3">
        <v>130634413.8</v>
      </c>
      <c r="AB26" s="3">
        <v>88706080.569999993</v>
      </c>
      <c r="AC26" s="3">
        <f t="shared" si="3"/>
        <v>67.904067534461589</v>
      </c>
    </row>
    <row r="27" spans="1:29" ht="20.100000000000001" customHeight="1" x14ac:dyDescent="0.25">
      <c r="A27" s="1" t="s">
        <v>1</v>
      </c>
      <c r="B27" s="14" t="s">
        <v>40</v>
      </c>
      <c r="C27" s="15"/>
      <c r="D27" s="15"/>
      <c r="E27" s="2" t="s">
        <v>1</v>
      </c>
      <c r="F27" s="3">
        <v>28299.179990000001</v>
      </c>
      <c r="G27" s="3">
        <v>35373199.509999998</v>
      </c>
      <c r="H27" s="3">
        <v>25931661.48</v>
      </c>
      <c r="I27" s="3">
        <f t="shared" si="0"/>
        <v>73.308781335058825</v>
      </c>
      <c r="J27" s="3">
        <v>138.4</v>
      </c>
      <c r="K27" s="3">
        <v>187274.88</v>
      </c>
      <c r="L27" s="3">
        <v>131875.16</v>
      </c>
      <c r="M27" s="3">
        <f t="shared" si="1"/>
        <v>70.417965292515476</v>
      </c>
      <c r="N27" s="3">
        <v>4849.5</v>
      </c>
      <c r="O27" s="3">
        <v>2363694.81</v>
      </c>
      <c r="P27" s="3">
        <v>2306038.73</v>
      </c>
      <c r="Q27" s="3">
        <v>97.560764623415992</v>
      </c>
      <c r="R27" s="3">
        <v>34</v>
      </c>
      <c r="S27" s="3">
        <v>56926.6</v>
      </c>
      <c r="T27" s="3">
        <v>57358.52</v>
      </c>
      <c r="U27" s="3">
        <f t="shared" si="4"/>
        <v>100.75873141905542</v>
      </c>
      <c r="V27" s="3">
        <v>1213.6099999999999</v>
      </c>
      <c r="W27" s="3">
        <v>1552185.29</v>
      </c>
      <c r="X27" s="3">
        <v>1458666.61</v>
      </c>
      <c r="Y27" s="3">
        <f t="shared" si="2"/>
        <v>93.97503116396625</v>
      </c>
      <c r="Z27" s="3">
        <v>34534.689989999999</v>
      </c>
      <c r="AA27" s="3">
        <v>39533281.090000004</v>
      </c>
      <c r="AB27" s="3">
        <v>29885600.5</v>
      </c>
      <c r="AC27" s="3">
        <f t="shared" si="3"/>
        <v>75.596053947466558</v>
      </c>
    </row>
    <row r="28" spans="1:29" ht="20.100000000000001" customHeight="1" x14ac:dyDescent="0.25">
      <c r="A28" s="1" t="s">
        <v>1</v>
      </c>
      <c r="B28" s="14" t="s">
        <v>41</v>
      </c>
      <c r="C28" s="15"/>
      <c r="D28" s="15"/>
      <c r="E28" s="2" t="s">
        <v>1</v>
      </c>
      <c r="F28" s="3">
        <v>26836.330010000001</v>
      </c>
      <c r="G28" s="3">
        <v>33760353.630000003</v>
      </c>
      <c r="H28" s="3">
        <v>24219829.100000001</v>
      </c>
      <c r="I28" s="3">
        <f t="shared" si="0"/>
        <v>71.740448472310618</v>
      </c>
      <c r="J28" s="3">
        <v>29.9</v>
      </c>
      <c r="K28" s="3">
        <v>38454.879999999997</v>
      </c>
      <c r="L28" s="3">
        <v>36747.17</v>
      </c>
      <c r="M28" s="3">
        <f t="shared" si="1"/>
        <v>95.559185206142899</v>
      </c>
      <c r="N28" s="3">
        <v>140.5</v>
      </c>
      <c r="O28" s="3">
        <v>128658.06</v>
      </c>
      <c r="P28" s="3">
        <v>109173.74</v>
      </c>
      <c r="Q28" s="3">
        <v>84.855733095928855</v>
      </c>
      <c r="R28" s="3">
        <v>0</v>
      </c>
      <c r="S28" s="3">
        <v>7318.99</v>
      </c>
      <c r="T28" s="3">
        <v>7318.99</v>
      </c>
      <c r="U28" s="3">
        <f t="shared" si="4"/>
        <v>100</v>
      </c>
      <c r="V28" s="3">
        <v>1845.6</v>
      </c>
      <c r="W28" s="3">
        <v>2285793.37</v>
      </c>
      <c r="X28" s="3">
        <v>2142151.2599999998</v>
      </c>
      <c r="Y28" s="3">
        <f t="shared" si="2"/>
        <v>93.715875114293453</v>
      </c>
      <c r="Z28" s="3">
        <v>28852.330010000001</v>
      </c>
      <c r="AA28" s="3">
        <v>36220578.93</v>
      </c>
      <c r="AB28" s="3">
        <v>26515220.260000002</v>
      </c>
      <c r="AC28" s="3">
        <f t="shared" si="3"/>
        <v>73.204849406861754</v>
      </c>
    </row>
    <row r="29" spans="1:29" ht="20.100000000000001" customHeight="1" x14ac:dyDescent="0.25">
      <c r="A29" s="1" t="s">
        <v>1</v>
      </c>
      <c r="B29" s="14" t="s">
        <v>42</v>
      </c>
      <c r="C29" s="15"/>
      <c r="D29" s="15"/>
      <c r="E29" s="2" t="s">
        <v>1</v>
      </c>
      <c r="F29" s="3">
        <v>465660.70201000001</v>
      </c>
      <c r="G29" s="3">
        <v>549071549.22000003</v>
      </c>
      <c r="H29" s="3">
        <v>491728394.83999997</v>
      </c>
      <c r="I29" s="3">
        <f t="shared" si="0"/>
        <v>89.55634207209232</v>
      </c>
      <c r="J29" s="3">
        <v>1542.4</v>
      </c>
      <c r="K29" s="3">
        <v>2311337.59</v>
      </c>
      <c r="L29" s="3">
        <v>1796819.72</v>
      </c>
      <c r="M29" s="3">
        <f t="shared" si="1"/>
        <v>77.739388991635792</v>
      </c>
      <c r="N29" s="3">
        <v>81.2</v>
      </c>
      <c r="O29" s="3">
        <v>77653.14</v>
      </c>
      <c r="P29" s="3">
        <v>76662.37</v>
      </c>
      <c r="Q29" s="3">
        <v>98.724108258854699</v>
      </c>
      <c r="R29" s="3">
        <v>2289.6</v>
      </c>
      <c r="S29" s="3">
        <v>2411853.66</v>
      </c>
      <c r="T29" s="3">
        <v>1921346.17</v>
      </c>
      <c r="U29" s="3">
        <f t="shared" si="4"/>
        <v>79.662634672453549</v>
      </c>
      <c r="V29" s="3">
        <v>7155.6</v>
      </c>
      <c r="W29" s="3">
        <v>10036446.41</v>
      </c>
      <c r="X29" s="3">
        <v>7735338.21</v>
      </c>
      <c r="Y29" s="3">
        <f t="shared" si="2"/>
        <v>77.072480577316213</v>
      </c>
      <c r="Z29" s="3">
        <v>476729.50201</v>
      </c>
      <c r="AA29" s="3">
        <v>563908840.01999998</v>
      </c>
      <c r="AB29" s="3">
        <v>503258561.31</v>
      </c>
      <c r="AC29" s="3">
        <f t="shared" si="3"/>
        <v>89.244666086836148</v>
      </c>
    </row>
    <row r="30" spans="1:29" ht="20.100000000000001" customHeight="1" x14ac:dyDescent="0.25">
      <c r="A30" s="1" t="s">
        <v>1</v>
      </c>
      <c r="B30" s="14" t="s">
        <v>43</v>
      </c>
      <c r="C30" s="15"/>
      <c r="D30" s="15"/>
      <c r="E30" s="2" t="s">
        <v>1</v>
      </c>
      <c r="F30" s="3">
        <v>27379.71</v>
      </c>
      <c r="G30" s="3">
        <v>32165756.969999999</v>
      </c>
      <c r="H30" s="3">
        <v>29715461.969999999</v>
      </c>
      <c r="I30" s="3">
        <f t="shared" si="0"/>
        <v>92.382287156228557</v>
      </c>
      <c r="J30" s="3">
        <v>0</v>
      </c>
      <c r="K30" s="3">
        <v>124047.77</v>
      </c>
      <c r="L30" s="3">
        <v>124768.44</v>
      </c>
      <c r="M30" s="3">
        <f t="shared" si="1"/>
        <v>100.58096167307158</v>
      </c>
      <c r="N30" s="3">
        <v>190.6</v>
      </c>
      <c r="O30" s="3">
        <v>238688.3</v>
      </c>
      <c r="P30" s="3">
        <v>195962.48</v>
      </c>
      <c r="Q30" s="3">
        <v>82.099742635060053</v>
      </c>
      <c r="R30" s="3">
        <v>120.6</v>
      </c>
      <c r="S30" s="3">
        <v>135648.10999999999</v>
      </c>
      <c r="T30" s="3">
        <v>128536.63</v>
      </c>
      <c r="U30" s="3">
        <f t="shared" si="4"/>
        <v>94.757405761127089</v>
      </c>
      <c r="V30" s="3">
        <v>717</v>
      </c>
      <c r="W30" s="3">
        <v>1339491.52</v>
      </c>
      <c r="X30" s="3">
        <v>1314809.1399999999</v>
      </c>
      <c r="Y30" s="3">
        <f t="shared" si="2"/>
        <v>98.157332119579209</v>
      </c>
      <c r="Z30" s="3">
        <v>28407.91</v>
      </c>
      <c r="AA30" s="3">
        <v>34003632.670000002</v>
      </c>
      <c r="AB30" s="3">
        <v>31479538.66</v>
      </c>
      <c r="AC30" s="3">
        <f t="shared" si="3"/>
        <v>92.57698718693986</v>
      </c>
    </row>
    <row r="31" spans="1:29" ht="20.100000000000001" customHeight="1" x14ac:dyDescent="0.25">
      <c r="A31" s="1" t="s">
        <v>1</v>
      </c>
      <c r="B31" s="14" t="s">
        <v>44</v>
      </c>
      <c r="C31" s="15"/>
      <c r="D31" s="15"/>
      <c r="E31" s="2" t="s">
        <v>1</v>
      </c>
      <c r="F31" s="3">
        <v>23039.69</v>
      </c>
      <c r="G31" s="3">
        <v>27084618.09</v>
      </c>
      <c r="H31" s="3">
        <v>25860471.550000001</v>
      </c>
      <c r="I31" s="3">
        <f t="shared" si="0"/>
        <v>95.480288716155201</v>
      </c>
      <c r="J31" s="3">
        <v>48.9</v>
      </c>
      <c r="K31" s="3">
        <v>17024.66</v>
      </c>
      <c r="L31" s="3">
        <v>18385.96</v>
      </c>
      <c r="M31" s="3">
        <f t="shared" si="1"/>
        <v>107.9960480855418</v>
      </c>
      <c r="N31" s="3">
        <v>4891.5</v>
      </c>
      <c r="O31" s="3">
        <v>1777465.95</v>
      </c>
      <c r="P31" s="3">
        <v>1714166.18</v>
      </c>
      <c r="Q31" s="3">
        <v>96.438763285451401</v>
      </c>
      <c r="R31" s="3">
        <v>0</v>
      </c>
      <c r="S31" s="3">
        <v>0</v>
      </c>
      <c r="T31" s="3">
        <v>0</v>
      </c>
      <c r="U31" s="3">
        <v>0</v>
      </c>
      <c r="V31" s="3">
        <v>219.9</v>
      </c>
      <c r="W31" s="3">
        <v>214653.58</v>
      </c>
      <c r="X31" s="3">
        <v>217385.66</v>
      </c>
      <c r="Y31" s="3">
        <f t="shared" si="2"/>
        <v>101.27278566702685</v>
      </c>
      <c r="Z31" s="3">
        <v>28199.99</v>
      </c>
      <c r="AA31" s="3">
        <v>29093762.280000001</v>
      </c>
      <c r="AB31" s="3">
        <v>27810409.350000001</v>
      </c>
      <c r="AC31" s="3">
        <f t="shared" si="3"/>
        <v>95.588906935964687</v>
      </c>
    </row>
    <row r="32" spans="1:29" ht="20.100000000000001" customHeight="1" x14ac:dyDescent="0.25">
      <c r="A32" s="1" t="s">
        <v>1</v>
      </c>
      <c r="B32" s="14" t="s">
        <v>45</v>
      </c>
      <c r="C32" s="15"/>
      <c r="D32" s="15"/>
      <c r="E32" s="2" t="s">
        <v>1</v>
      </c>
      <c r="F32" s="3">
        <v>37008.660000000003</v>
      </c>
      <c r="G32" s="3">
        <v>44669018.32</v>
      </c>
      <c r="H32" s="3">
        <v>36836269.049999997</v>
      </c>
      <c r="I32" s="3">
        <f t="shared" si="0"/>
        <v>82.464917375421734</v>
      </c>
      <c r="J32" s="3">
        <v>238.1</v>
      </c>
      <c r="K32" s="3">
        <v>353406.58</v>
      </c>
      <c r="L32" s="3">
        <v>0</v>
      </c>
      <c r="M32" s="3">
        <f t="shared" si="1"/>
        <v>0</v>
      </c>
      <c r="N32" s="3">
        <v>4957.7</v>
      </c>
      <c r="O32" s="3">
        <v>1840421.06</v>
      </c>
      <c r="P32" s="3">
        <v>1738153.76</v>
      </c>
      <c r="Q32" s="3">
        <v>94.443266151279531</v>
      </c>
      <c r="R32" s="3">
        <v>220.5</v>
      </c>
      <c r="S32" s="3">
        <v>150717.32999999999</v>
      </c>
      <c r="T32" s="3">
        <v>153524.32999999999</v>
      </c>
      <c r="U32" s="3">
        <f t="shared" si="4"/>
        <v>101.86242683571955</v>
      </c>
      <c r="V32" s="3">
        <v>886.38</v>
      </c>
      <c r="W32" s="3">
        <v>1271068.6399999999</v>
      </c>
      <c r="X32" s="3">
        <v>1210234.3</v>
      </c>
      <c r="Y32" s="3">
        <f t="shared" si="2"/>
        <v>95.213921728098029</v>
      </c>
      <c r="Z32" s="3">
        <v>43311.34</v>
      </c>
      <c r="AA32" s="3">
        <v>48284631.93</v>
      </c>
      <c r="AB32" s="3">
        <v>39938181.439999998</v>
      </c>
      <c r="AC32" s="3">
        <f t="shared" si="3"/>
        <v>82.71406417242622</v>
      </c>
    </row>
    <row r="33" spans="1:29" ht="20.100000000000001" customHeight="1" x14ac:dyDescent="0.25">
      <c r="A33" s="1" t="s">
        <v>1</v>
      </c>
      <c r="B33" s="14" t="s">
        <v>46</v>
      </c>
      <c r="C33" s="15"/>
      <c r="D33" s="15"/>
      <c r="E33" s="2" t="s">
        <v>1</v>
      </c>
      <c r="F33" s="3">
        <v>43778.47</v>
      </c>
      <c r="G33" s="3">
        <v>52493907.880000003</v>
      </c>
      <c r="H33" s="3">
        <v>43460757.43</v>
      </c>
      <c r="I33" s="3">
        <f t="shared" si="0"/>
        <v>82.792002320250958</v>
      </c>
      <c r="J33" s="3">
        <v>64.5</v>
      </c>
      <c r="K33" s="3">
        <v>240125.81</v>
      </c>
      <c r="L33" s="3">
        <v>240189.46</v>
      </c>
      <c r="M33" s="3">
        <f t="shared" si="1"/>
        <v>100.02650693817546</v>
      </c>
      <c r="N33" s="3">
        <v>61.3</v>
      </c>
      <c r="O33" s="3">
        <v>70109.86</v>
      </c>
      <c r="P33" s="3">
        <v>70892.05</v>
      </c>
      <c r="Q33" s="3">
        <v>101.11566333180527</v>
      </c>
      <c r="R33" s="3">
        <v>696.9</v>
      </c>
      <c r="S33" s="3">
        <v>338228.52</v>
      </c>
      <c r="T33" s="3">
        <v>346325.46</v>
      </c>
      <c r="U33" s="3">
        <f t="shared" si="4"/>
        <v>102.39392585817423</v>
      </c>
      <c r="V33" s="3">
        <v>680.8</v>
      </c>
      <c r="W33" s="3">
        <v>861719.18</v>
      </c>
      <c r="X33" s="3">
        <v>615197.43000000005</v>
      </c>
      <c r="Y33" s="3">
        <f t="shared" si="2"/>
        <v>71.391869216604888</v>
      </c>
      <c r="Z33" s="3">
        <v>45281.97</v>
      </c>
      <c r="AA33" s="3">
        <v>54004091.25</v>
      </c>
      <c r="AB33" s="3">
        <v>44733361.829999998</v>
      </c>
      <c r="AC33" s="3">
        <f t="shared" si="3"/>
        <v>82.833283172781833</v>
      </c>
    </row>
    <row r="34" spans="1:29" ht="20.100000000000001" customHeight="1" x14ac:dyDescent="0.25">
      <c r="A34" s="1" t="s">
        <v>1</v>
      </c>
      <c r="B34" s="14" t="s">
        <v>47</v>
      </c>
      <c r="C34" s="15"/>
      <c r="D34" s="15"/>
      <c r="E34" s="2" t="s">
        <v>1</v>
      </c>
      <c r="F34" s="3">
        <v>22145.31</v>
      </c>
      <c r="G34" s="3">
        <v>25401031.399999999</v>
      </c>
      <c r="H34" s="3">
        <v>23431044.09</v>
      </c>
      <c r="I34" s="3">
        <f t="shared" si="0"/>
        <v>92.244459372622174</v>
      </c>
      <c r="J34" s="3">
        <v>551.5</v>
      </c>
      <c r="K34" s="3">
        <v>630942.43999999994</v>
      </c>
      <c r="L34" s="3">
        <v>630368.92000000004</v>
      </c>
      <c r="M34" s="3">
        <f t="shared" si="1"/>
        <v>99.909101058410357</v>
      </c>
      <c r="N34" s="3">
        <v>187.1</v>
      </c>
      <c r="O34" s="3">
        <v>231747.7</v>
      </c>
      <c r="P34" s="3">
        <v>232586.82</v>
      </c>
      <c r="Q34" s="3">
        <v>100.36208342089263</v>
      </c>
      <c r="R34" s="3">
        <v>25.2</v>
      </c>
      <c r="S34" s="3">
        <v>11273.29</v>
      </c>
      <c r="T34" s="3">
        <v>8283.36</v>
      </c>
      <c r="U34" s="3">
        <f t="shared" si="4"/>
        <v>73.477751392894177</v>
      </c>
      <c r="V34" s="3">
        <v>679.58</v>
      </c>
      <c r="W34" s="3">
        <v>908373.88</v>
      </c>
      <c r="X34" s="3">
        <v>869513.69</v>
      </c>
      <c r="Y34" s="3">
        <f t="shared" si="2"/>
        <v>95.722004908375396</v>
      </c>
      <c r="Z34" s="3">
        <v>23588.69</v>
      </c>
      <c r="AA34" s="3">
        <v>27183368.710000001</v>
      </c>
      <c r="AB34" s="3">
        <v>25171796.879999999</v>
      </c>
      <c r="AC34" s="3">
        <f t="shared" si="3"/>
        <v>92.599990635965582</v>
      </c>
    </row>
    <row r="35" spans="1:29" ht="20.100000000000001" customHeight="1" x14ac:dyDescent="0.25">
      <c r="A35" s="1" t="s">
        <v>1</v>
      </c>
      <c r="B35" s="14" t="s">
        <v>48</v>
      </c>
      <c r="C35" s="15"/>
      <c r="D35" s="15"/>
      <c r="E35" s="2" t="s">
        <v>1</v>
      </c>
      <c r="F35" s="3">
        <v>137032.32667000001</v>
      </c>
      <c r="G35" s="3">
        <v>169961812.58000001</v>
      </c>
      <c r="H35" s="3">
        <v>135937678.03999999</v>
      </c>
      <c r="I35" s="3">
        <f t="shared" si="0"/>
        <v>79.981306374933453</v>
      </c>
      <c r="J35" s="3">
        <v>228.4</v>
      </c>
      <c r="K35" s="3">
        <v>442862.07</v>
      </c>
      <c r="L35" s="3">
        <v>410668.73</v>
      </c>
      <c r="M35" s="3">
        <f t="shared" si="1"/>
        <v>92.730617006780463</v>
      </c>
      <c r="N35" s="3">
        <v>183.9</v>
      </c>
      <c r="O35" s="3">
        <v>189548.59</v>
      </c>
      <c r="P35" s="3">
        <v>190220.18</v>
      </c>
      <c r="Q35" s="3">
        <v>100.35431020615874</v>
      </c>
      <c r="R35" s="3">
        <v>63.4</v>
      </c>
      <c r="S35" s="3">
        <v>72665.539999999994</v>
      </c>
      <c r="T35" s="3">
        <v>67661.81</v>
      </c>
      <c r="U35" s="3">
        <f t="shared" si="4"/>
        <v>93.114026263342993</v>
      </c>
      <c r="V35" s="3">
        <v>3562.08</v>
      </c>
      <c r="W35" s="3">
        <v>4752350.05</v>
      </c>
      <c r="X35" s="3">
        <v>4254551.26</v>
      </c>
      <c r="Y35" s="3">
        <f t="shared" si="2"/>
        <v>89.52520784953542</v>
      </c>
      <c r="Z35" s="3">
        <v>141070.10667000001</v>
      </c>
      <c r="AA35" s="3">
        <v>175419238.83000001</v>
      </c>
      <c r="AB35" s="3">
        <v>140860780.02000001</v>
      </c>
      <c r="AC35" s="3">
        <f t="shared" si="3"/>
        <v>80.299504751875688</v>
      </c>
    </row>
    <row r="36" spans="1:29" ht="20.100000000000001" customHeight="1" x14ac:dyDescent="0.25">
      <c r="A36" s="1" t="s">
        <v>1</v>
      </c>
      <c r="B36" s="14" t="s">
        <v>49</v>
      </c>
      <c r="C36" s="15"/>
      <c r="D36" s="15"/>
      <c r="E36" s="2" t="s">
        <v>1</v>
      </c>
      <c r="F36" s="3">
        <v>154207.22500000001</v>
      </c>
      <c r="G36" s="3">
        <v>179049734.81999999</v>
      </c>
      <c r="H36" s="3">
        <v>171777996.19999999</v>
      </c>
      <c r="I36" s="3">
        <f t="shared" si="0"/>
        <v>95.938704613379997</v>
      </c>
      <c r="J36" s="3">
        <v>1135.9000000000001</v>
      </c>
      <c r="K36" s="3">
        <v>1279209.93</v>
      </c>
      <c r="L36" s="3">
        <v>1031765.2</v>
      </c>
      <c r="M36" s="3">
        <f t="shared" si="1"/>
        <v>80.65644080796028</v>
      </c>
      <c r="N36" s="3">
        <v>157</v>
      </c>
      <c r="O36" s="3">
        <v>258913.87</v>
      </c>
      <c r="P36" s="3">
        <v>259329.08</v>
      </c>
      <c r="Q36" s="3">
        <v>100.16036607077095</v>
      </c>
      <c r="R36" s="3">
        <v>821</v>
      </c>
      <c r="S36" s="3">
        <v>1115574.67</v>
      </c>
      <c r="T36" s="3">
        <v>1117773.18</v>
      </c>
      <c r="U36" s="3">
        <f t="shared" si="4"/>
        <v>100.19707421288079</v>
      </c>
      <c r="V36" s="3">
        <v>4956</v>
      </c>
      <c r="W36" s="3">
        <v>5821086.7699999996</v>
      </c>
      <c r="X36" s="3">
        <v>5409080.0899999999</v>
      </c>
      <c r="Y36" s="3">
        <f t="shared" si="2"/>
        <v>92.922169067752975</v>
      </c>
      <c r="Z36" s="3">
        <v>161277.125</v>
      </c>
      <c r="AA36" s="3">
        <v>187524520.06</v>
      </c>
      <c r="AB36" s="3">
        <v>179595943.75</v>
      </c>
      <c r="AC36" s="3">
        <f t="shared" si="3"/>
        <v>95.771978881768007</v>
      </c>
    </row>
    <row r="37" spans="1:29" ht="20.100000000000001" customHeight="1" x14ac:dyDescent="0.25">
      <c r="A37" s="1" t="s">
        <v>1</v>
      </c>
      <c r="B37" s="14" t="s">
        <v>50</v>
      </c>
      <c r="C37" s="15"/>
      <c r="D37" s="15"/>
      <c r="E37" s="2" t="s">
        <v>1</v>
      </c>
      <c r="F37" s="3">
        <v>15414.38</v>
      </c>
      <c r="G37" s="3">
        <v>18167042.690000001</v>
      </c>
      <c r="H37" s="3">
        <v>16744751.16</v>
      </c>
      <c r="I37" s="3">
        <f t="shared" si="0"/>
        <v>92.171034360023285</v>
      </c>
      <c r="J37" s="3">
        <v>271.7</v>
      </c>
      <c r="K37" s="3">
        <v>319550.03999999998</v>
      </c>
      <c r="L37" s="3">
        <v>324344.78000000003</v>
      </c>
      <c r="M37" s="3">
        <f t="shared" si="1"/>
        <v>101.50046609288488</v>
      </c>
      <c r="N37" s="3">
        <v>99.9</v>
      </c>
      <c r="O37" s="3">
        <v>133932.97</v>
      </c>
      <c r="P37" s="3">
        <v>134590.92000000001</v>
      </c>
      <c r="Q37" s="3">
        <v>100.49125319926826</v>
      </c>
      <c r="R37" s="3">
        <v>41</v>
      </c>
      <c r="S37" s="3">
        <v>56547.64</v>
      </c>
      <c r="T37" s="3">
        <v>57052.43</v>
      </c>
      <c r="U37" s="3">
        <f t="shared" si="4"/>
        <v>100.89268093239612</v>
      </c>
      <c r="V37" s="3">
        <v>1813</v>
      </c>
      <c r="W37" s="3">
        <v>1343516.67</v>
      </c>
      <c r="X37" s="3">
        <v>1380633.11</v>
      </c>
      <c r="Y37" s="3">
        <f t="shared" si="2"/>
        <v>102.76263338064872</v>
      </c>
      <c r="Z37" s="3">
        <v>17639.98</v>
      </c>
      <c r="AA37" s="3">
        <v>20020590.010000002</v>
      </c>
      <c r="AB37" s="3">
        <v>18641372.399999999</v>
      </c>
      <c r="AC37" s="3">
        <f t="shared" si="3"/>
        <v>93.111004174646681</v>
      </c>
    </row>
    <row r="38" spans="1:29" ht="20.100000000000001" customHeight="1" x14ac:dyDescent="0.25">
      <c r="A38" s="1" t="s">
        <v>1</v>
      </c>
      <c r="B38" s="14" t="s">
        <v>51</v>
      </c>
      <c r="C38" s="15"/>
      <c r="D38" s="15"/>
      <c r="E38" s="2" t="s">
        <v>1</v>
      </c>
      <c r="F38" s="3">
        <v>36367.9</v>
      </c>
      <c r="G38" s="3">
        <v>42886178.229999997</v>
      </c>
      <c r="H38" s="3">
        <v>36349997.780000001</v>
      </c>
      <c r="I38" s="3">
        <f t="shared" si="0"/>
        <v>84.759237778320454</v>
      </c>
      <c r="J38" s="3">
        <v>547.9</v>
      </c>
      <c r="K38" s="3">
        <v>832832.81</v>
      </c>
      <c r="L38" s="3">
        <v>353488.87</v>
      </c>
      <c r="M38" s="3">
        <f t="shared" si="1"/>
        <v>42.444157549460613</v>
      </c>
      <c r="N38" s="3">
        <v>0</v>
      </c>
      <c r="O38" s="3">
        <v>0</v>
      </c>
      <c r="P38" s="3">
        <v>0</v>
      </c>
      <c r="Q38" s="3">
        <v>0</v>
      </c>
      <c r="R38" s="3">
        <v>68.599999999999994</v>
      </c>
      <c r="S38" s="3">
        <v>79261.710000000006</v>
      </c>
      <c r="T38" s="3">
        <v>78322.31</v>
      </c>
      <c r="U38" s="3">
        <f t="shared" si="4"/>
        <v>98.814812347601375</v>
      </c>
      <c r="V38" s="3">
        <v>3662.5</v>
      </c>
      <c r="W38" s="3">
        <v>4465915.24</v>
      </c>
      <c r="X38" s="3">
        <v>4331552.71</v>
      </c>
      <c r="Y38" s="3">
        <f t="shared" si="2"/>
        <v>96.991377516605084</v>
      </c>
      <c r="Z38" s="3">
        <v>40646.9</v>
      </c>
      <c r="AA38" s="3">
        <v>48264187.990000002</v>
      </c>
      <c r="AB38" s="3">
        <v>41113361.670000002</v>
      </c>
      <c r="AC38" s="3">
        <f t="shared" si="3"/>
        <v>85.183991241121461</v>
      </c>
    </row>
    <row r="39" spans="1:29" ht="20.100000000000001" customHeight="1" x14ac:dyDescent="0.25">
      <c r="A39" s="1" t="s">
        <v>1</v>
      </c>
      <c r="B39" s="14" t="s">
        <v>52</v>
      </c>
      <c r="C39" s="15"/>
      <c r="D39" s="15"/>
      <c r="E39" s="2" t="s">
        <v>1</v>
      </c>
      <c r="F39" s="3">
        <v>12120.92</v>
      </c>
      <c r="G39" s="3">
        <v>14845453.73</v>
      </c>
      <c r="H39" s="3">
        <v>12196308.880000001</v>
      </c>
      <c r="I39" s="3">
        <f t="shared" si="0"/>
        <v>82.155177617464432</v>
      </c>
      <c r="J39" s="3">
        <v>43.3</v>
      </c>
      <c r="K39" s="3">
        <v>64341.46</v>
      </c>
      <c r="L39" s="3">
        <v>29533.07</v>
      </c>
      <c r="M39" s="3">
        <f t="shared" si="1"/>
        <v>45.900528213068213</v>
      </c>
      <c r="N39" s="3">
        <v>94.3</v>
      </c>
      <c r="O39" s="3">
        <v>114455.61</v>
      </c>
      <c r="P39" s="3">
        <v>114955.38</v>
      </c>
      <c r="Q39" s="3">
        <v>100.43664963211502</v>
      </c>
      <c r="R39" s="3">
        <v>9.1</v>
      </c>
      <c r="S39" s="3">
        <v>4070.98</v>
      </c>
      <c r="T39" s="3">
        <v>2991.23</v>
      </c>
      <c r="U39" s="3">
        <f t="shared" si="4"/>
        <v>73.476902367488904</v>
      </c>
      <c r="V39" s="3">
        <v>965.57</v>
      </c>
      <c r="W39" s="3">
        <v>1207872.97</v>
      </c>
      <c r="X39" s="3">
        <v>1092969.3799999999</v>
      </c>
      <c r="Y39" s="3">
        <f t="shared" si="2"/>
        <v>90.487113061235235</v>
      </c>
      <c r="Z39" s="3">
        <v>13233.19</v>
      </c>
      <c r="AA39" s="3">
        <v>16236194.75</v>
      </c>
      <c r="AB39" s="3">
        <v>13436757.939999999</v>
      </c>
      <c r="AC39" s="3">
        <f t="shared" si="3"/>
        <v>82.758048587708643</v>
      </c>
    </row>
    <row r="40" spans="1:29" ht="20.100000000000001" customHeight="1" x14ac:dyDescent="0.25">
      <c r="A40" s="1" t="s">
        <v>1</v>
      </c>
      <c r="B40" s="14" t="s">
        <v>53</v>
      </c>
      <c r="C40" s="15"/>
      <c r="D40" s="15"/>
      <c r="E40" s="2" t="s">
        <v>1</v>
      </c>
      <c r="F40" s="3">
        <v>50645.25</v>
      </c>
      <c r="G40" s="3">
        <v>60712714.899999999</v>
      </c>
      <c r="H40" s="3">
        <v>52089797.350000001</v>
      </c>
      <c r="I40" s="3">
        <f t="shared" si="0"/>
        <v>85.797180106007744</v>
      </c>
      <c r="J40" s="3">
        <v>0</v>
      </c>
      <c r="K40" s="3">
        <v>5403572.5599999996</v>
      </c>
      <c r="L40" s="3">
        <v>118000.8</v>
      </c>
      <c r="M40" s="3">
        <f t="shared" si="1"/>
        <v>2.1837552598719987</v>
      </c>
      <c r="N40" s="3">
        <v>4746.2</v>
      </c>
      <c r="O40" s="3">
        <v>874629.49</v>
      </c>
      <c r="P40" s="3">
        <v>814586.41</v>
      </c>
      <c r="Q40" s="3">
        <v>93.135026810038156</v>
      </c>
      <c r="R40" s="3">
        <v>196.4</v>
      </c>
      <c r="S40" s="3">
        <v>208041.02</v>
      </c>
      <c r="T40" s="3">
        <v>207792.96</v>
      </c>
      <c r="U40" s="3">
        <f t="shared" si="4"/>
        <v>99.880763899350242</v>
      </c>
      <c r="V40" s="3">
        <v>1779.96</v>
      </c>
      <c r="W40" s="3">
        <v>3287585.82</v>
      </c>
      <c r="X40" s="3">
        <v>2973738.36</v>
      </c>
      <c r="Y40" s="3">
        <f t="shared" si="2"/>
        <v>90.453558410834134</v>
      </c>
      <c r="Z40" s="3">
        <v>57367.81</v>
      </c>
      <c r="AA40" s="3">
        <v>70486543.790000007</v>
      </c>
      <c r="AB40" s="3">
        <v>56203915.880000003</v>
      </c>
      <c r="AC40" s="3">
        <f t="shared" si="3"/>
        <v>79.737085772637499</v>
      </c>
    </row>
    <row r="41" spans="1:29" ht="20.100000000000001" customHeight="1" x14ac:dyDescent="0.25">
      <c r="A41" s="1" t="s">
        <v>1</v>
      </c>
      <c r="B41" s="14" t="s">
        <v>54</v>
      </c>
      <c r="C41" s="15"/>
      <c r="D41" s="15"/>
      <c r="E41" s="2" t="s">
        <v>1</v>
      </c>
      <c r="F41" s="3">
        <v>33660.85</v>
      </c>
      <c r="G41" s="3">
        <v>41636185.539999999</v>
      </c>
      <c r="H41" s="3">
        <v>32179763.879999999</v>
      </c>
      <c r="I41" s="3">
        <f t="shared" si="0"/>
        <v>77.287973099948871</v>
      </c>
      <c r="J41" s="3">
        <v>0</v>
      </c>
      <c r="K41" s="3">
        <v>0</v>
      </c>
      <c r="L41" s="3">
        <v>0</v>
      </c>
      <c r="M41" s="3">
        <v>0</v>
      </c>
      <c r="N41" s="3">
        <v>207.9</v>
      </c>
      <c r="O41" s="3">
        <v>436454.33</v>
      </c>
      <c r="P41" s="3">
        <v>438226.58</v>
      </c>
      <c r="Q41" s="3">
        <v>100.40605623044226</v>
      </c>
      <c r="R41" s="3">
        <v>443.1</v>
      </c>
      <c r="S41" s="3">
        <v>591956.53</v>
      </c>
      <c r="T41" s="3">
        <v>591271.79</v>
      </c>
      <c r="U41" s="3">
        <f t="shared" si="4"/>
        <v>99.884325965624527</v>
      </c>
      <c r="V41" s="3">
        <v>1047.1600000000001</v>
      </c>
      <c r="W41" s="3">
        <v>1256699.3799999999</v>
      </c>
      <c r="X41" s="3">
        <v>1207591.1299999999</v>
      </c>
      <c r="Y41" s="3">
        <f t="shared" si="2"/>
        <v>96.09228342262729</v>
      </c>
      <c r="Z41" s="3">
        <v>35359.01</v>
      </c>
      <c r="AA41" s="3">
        <v>43921295.780000001</v>
      </c>
      <c r="AB41" s="3">
        <v>34416853.380000003</v>
      </c>
      <c r="AC41" s="3">
        <f t="shared" si="3"/>
        <v>78.360286892246151</v>
      </c>
    </row>
    <row r="42" spans="1:29" x14ac:dyDescent="0.25">
      <c r="K42" s="19"/>
      <c r="L42" s="19"/>
      <c r="AA42" s="19">
        <f>SUM(AA9:AA41)</f>
        <v>16367294450.93</v>
      </c>
      <c r="AB42" s="19">
        <f>SUM(AB9:AB41)</f>
        <v>15170013068.719999</v>
      </c>
    </row>
    <row r="43" spans="1:29" x14ac:dyDescent="0.25">
      <c r="K43" s="16"/>
      <c r="L43" s="16"/>
      <c r="AA43" s="16">
        <v>16367294450.93</v>
      </c>
      <c r="AB43" s="16">
        <v>15170013068.719999</v>
      </c>
    </row>
    <row r="44" spans="1:29" x14ac:dyDescent="0.25">
      <c r="H44" s="17"/>
      <c r="K44" s="17"/>
      <c r="L44" s="17"/>
    </row>
    <row r="45" spans="1:29" x14ac:dyDescent="0.25">
      <c r="G45" s="16"/>
    </row>
    <row r="46" spans="1:29" x14ac:dyDescent="0.25">
      <c r="H46" s="16"/>
      <c r="K46" s="16"/>
      <c r="L46" s="16"/>
    </row>
    <row r="47" spans="1:29" x14ac:dyDescent="0.25">
      <c r="H47" s="16"/>
      <c r="K47" s="16"/>
      <c r="L47" s="16"/>
    </row>
    <row r="48" spans="1:29" x14ac:dyDescent="0.25">
      <c r="G48" s="16"/>
    </row>
    <row r="49" spans="7:12" x14ac:dyDescent="0.25">
      <c r="G49" s="16"/>
      <c r="L49" s="20"/>
    </row>
    <row r="50" spans="7:12" x14ac:dyDescent="0.25">
      <c r="K50" s="18"/>
    </row>
    <row r="51" spans="7:12" x14ac:dyDescent="0.25">
      <c r="G51" s="16"/>
      <c r="H51" s="16"/>
    </row>
    <row r="52" spans="7:12" x14ac:dyDescent="0.25">
      <c r="G52" s="16"/>
      <c r="H52" s="16"/>
    </row>
    <row r="53" spans="7:12" x14ac:dyDescent="0.25">
      <c r="L53" s="16"/>
    </row>
    <row r="54" spans="7:12" x14ac:dyDescent="0.25">
      <c r="K54" s="16"/>
      <c r="L54" s="16"/>
    </row>
    <row r="55" spans="7:12" x14ac:dyDescent="0.25">
      <c r="K55" s="16"/>
    </row>
    <row r="56" spans="7:12" x14ac:dyDescent="0.25">
      <c r="L56" s="16"/>
    </row>
    <row r="58" spans="7:12" x14ac:dyDescent="0.25">
      <c r="L58" s="16"/>
    </row>
    <row r="61" spans="7:12" x14ac:dyDescent="0.25">
      <c r="K61" s="16"/>
    </row>
  </sheetData>
  <mergeCells count="52"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A8:D8"/>
    <mergeCell ref="B9:D9"/>
    <mergeCell ref="B10:D10"/>
    <mergeCell ref="B11:D11"/>
    <mergeCell ref="B12:D12"/>
    <mergeCell ref="A5:AC5"/>
    <mergeCell ref="A6:A7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  <mergeCell ref="A1:AC1"/>
    <mergeCell ref="A2:AC2"/>
    <mergeCell ref="A3:B3"/>
    <mergeCell ref="C3:AC3"/>
    <mergeCell ref="A4:B4"/>
    <mergeCell ref="C4:AC4"/>
  </mergeCells>
  <pageMargins left="0.27777777777777779" right="0.27777777777777779" top="0.27777777777777779" bottom="0.2777777777777777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propertyTypeForPeriod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2025-12-05T04:48:54Z</dcterms:created>
  <dcterms:modified xsi:type="dcterms:W3CDTF">2025-12-05T04:48:54Z</dcterms:modified>
</cp:coreProperties>
</file>